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NOV" sheetId="1" r:id="rId1"/>
    <sheet name="OUT" sheetId="2" r:id="rId2"/>
    <sheet name="set" sheetId="3" r:id="rId3"/>
    <sheet name="agos" sheetId="4" r:id="rId4"/>
    <sheet name="JULH" sheetId="5" r:id="rId5"/>
    <sheet name="JUNH" sheetId="6" r:id="rId6"/>
    <sheet name="MAIO" sheetId="7" r:id="rId7"/>
    <sheet name="ABR" sheetId="8" r:id="rId8"/>
    <sheet name="MAR" sheetId="9" r:id="rId9"/>
    <sheet name="FEV" sheetId="10" r:id="rId10"/>
    <sheet name="jan" sheetId="11" r:id="rId11"/>
  </sheets>
  <definedNames/>
  <calcPr fullCalcOnLoad="1"/>
</workbook>
</file>

<file path=xl/sharedStrings.xml><?xml version="1.0" encoding="utf-8"?>
<sst xmlns="http://schemas.openxmlformats.org/spreadsheetml/2006/main" count="456" uniqueCount="41">
  <si>
    <t>GRUPO DE PLANEJAMENTO E CONTROLE</t>
  </si>
  <si>
    <t>ÁREA DE INFORMAÇÕES</t>
  </si>
  <si>
    <t>CENTROS</t>
  </si>
  <si>
    <t>EFETIVOS</t>
  </si>
  <si>
    <t>TEMPORÁRIOS</t>
  </si>
  <si>
    <t>C/H EFETIVOS</t>
  </si>
  <si>
    <t>C/H TEMPORÁRIOS</t>
  </si>
  <si>
    <t>TOTAL</t>
  </si>
  <si>
    <t>Ciências Biológicas e da Saúde</t>
  </si>
  <si>
    <t>Ciências Exatas e Tecnológicas</t>
  </si>
  <si>
    <t>Ciências Sociais Aplicadas</t>
  </si>
  <si>
    <t>Educação, Comunicação e Artes</t>
  </si>
  <si>
    <t>TOTAL DO CAMPUS</t>
  </si>
  <si>
    <t>CAMPUS DE FOZ DO IGUAÇU</t>
  </si>
  <si>
    <t>Educação e Letras</t>
  </si>
  <si>
    <t>Engenharia e Ciências Exatas</t>
  </si>
  <si>
    <t>CAMPUS DE FRANCISCO BELTRÃO</t>
  </si>
  <si>
    <t>Ciências Humanas</t>
  </si>
  <si>
    <t>CAMPUS DE MARECHAL CÂNDIDO RONDON</t>
  </si>
  <si>
    <t>Ciências Agrárias</t>
  </si>
  <si>
    <t>Ciências Humanas, Educação e Letras</t>
  </si>
  <si>
    <t>CAMPUS DE TOLEDO</t>
  </si>
  <si>
    <t>Ciências Humanas e Sociais</t>
  </si>
  <si>
    <t>TOTAL GERAL DA UNIOESTE</t>
  </si>
  <si>
    <t>TOTAL DE EFETIVOS E TEMPORÁRIOS</t>
  </si>
  <si>
    <t>Ciências Médicas e Farmacêuticas</t>
  </si>
  <si>
    <t>REGIME ESPECIAL</t>
  </si>
  <si>
    <t>C/H REGIME ESPECIAL</t>
  </si>
  <si>
    <t>UNIVERSIDADE ESTADUAL DO OESTE DO PARANÁ</t>
  </si>
  <si>
    <t>DADOS DE JANEIRO 2006</t>
  </si>
  <si>
    <t>DADOS DE FEVEREIRO 2006</t>
  </si>
  <si>
    <t>TOTAL C.H.</t>
  </si>
  <si>
    <t>DADOS DE MARÇO 2006</t>
  </si>
  <si>
    <t>DADOS DE ABRIL 2006</t>
  </si>
  <si>
    <t>DADOS DE MAIO 2006</t>
  </si>
  <si>
    <t>DADOS DE JUNHO 2006</t>
  </si>
  <si>
    <t>DADOS DE JULHO 2006</t>
  </si>
  <si>
    <t>DADOS DE AGOSTO 2006</t>
  </si>
  <si>
    <t>DADOS DE SETEMBRO 2006</t>
  </si>
  <si>
    <t>DADOS DE OUTUBRO DE 2006</t>
  </si>
  <si>
    <t>DADOS DE NOVEMBRO DE 2006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</si>
</sst>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double"/>
      <bottom style="thin"/>
    </border>
    <border>
      <left style="double"/>
      <right>
        <color indexed="63"/>
      </right>
      <top style="thin"/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2" borderId="8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49" fontId="2" fillId="0" borderId="0" xfId="0" applyNumberFormat="1" applyFont="1" applyAlignment="1">
      <alignment horizontal="left"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" fillId="4" borderId="2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2" borderId="22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top" wrapText="1"/>
    </xf>
    <xf numFmtId="0" fontId="1" fillId="2" borderId="29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6">
      <selection activeCell="B31" sqref="B31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2" customWidth="1"/>
    <col min="7" max="10" width="6.8515625" style="0" customWidth="1"/>
    <col min="11" max="11" width="8.421875" style="2" customWidth="1"/>
    <col min="12" max="12" width="11.140625" style="0" customWidth="1"/>
    <col min="13" max="13" width="12.8515625" style="0" customWidth="1"/>
    <col min="14" max="14" width="8.57421875" style="0" bestFit="1" customWidth="1"/>
    <col min="15" max="15" width="5.57421875" style="0" customWidth="1"/>
    <col min="16" max="16" width="9.140625" style="27" customWidth="1"/>
  </cols>
  <sheetData>
    <row r="1" spans="1:15" ht="15.75">
      <c r="A1" s="43" t="s">
        <v>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6" s="2" customFormat="1" ht="15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28"/>
    </row>
    <row r="3" spans="1:16" s="2" customFormat="1" ht="15.7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28"/>
    </row>
    <row r="4" spans="1:16" s="2" customFormat="1" ht="16.5" thickBot="1">
      <c r="A4" s="39" t="s">
        <v>40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8"/>
    </row>
    <row r="5" spans="1:16" s="2" customFormat="1" ht="27" customHeight="1" thickBot="1" thickTop="1">
      <c r="A5" s="44" t="s">
        <v>2</v>
      </c>
      <c r="B5" s="46" t="s">
        <v>3</v>
      </c>
      <c r="C5" s="46"/>
      <c r="D5" s="46"/>
      <c r="E5" s="46"/>
      <c r="F5" s="46"/>
      <c r="G5" s="46" t="s">
        <v>26</v>
      </c>
      <c r="H5" s="46"/>
      <c r="I5" s="46"/>
      <c r="J5" s="46"/>
      <c r="K5" s="46"/>
      <c r="L5" s="47" t="s">
        <v>5</v>
      </c>
      <c r="M5" s="49" t="s">
        <v>27</v>
      </c>
      <c r="N5" s="41" t="s">
        <v>31</v>
      </c>
      <c r="P5" s="28"/>
    </row>
    <row r="6" spans="1:16" s="2" customFormat="1" ht="13.5" thickBot="1">
      <c r="A6" s="45"/>
      <c r="B6" s="22">
        <v>40</v>
      </c>
      <c r="C6" s="22">
        <v>24</v>
      </c>
      <c r="D6" s="22">
        <v>12</v>
      </c>
      <c r="E6" s="22">
        <v>9</v>
      </c>
      <c r="F6" s="22" t="s">
        <v>7</v>
      </c>
      <c r="G6" s="22">
        <v>40</v>
      </c>
      <c r="H6" s="22">
        <v>24</v>
      </c>
      <c r="I6" s="22">
        <v>12</v>
      </c>
      <c r="J6" s="22">
        <v>9</v>
      </c>
      <c r="K6" s="22" t="s">
        <v>7</v>
      </c>
      <c r="L6" s="48"/>
      <c r="M6" s="50"/>
      <c r="N6" s="42"/>
      <c r="P6" s="28"/>
    </row>
    <row r="7" spans="1:14" ht="12" customHeight="1">
      <c r="A7" s="12" t="s">
        <v>8</v>
      </c>
      <c r="B7" s="6">
        <v>117</v>
      </c>
      <c r="C7" s="6">
        <v>15</v>
      </c>
      <c r="D7" s="6">
        <v>6</v>
      </c>
      <c r="E7" s="6">
        <v>1</v>
      </c>
      <c r="F7" s="23">
        <f>SUM(B7:E7)</f>
        <v>139</v>
      </c>
      <c r="G7" s="6">
        <v>3</v>
      </c>
      <c r="H7" s="6">
        <v>15</v>
      </c>
      <c r="I7" s="6">
        <v>0</v>
      </c>
      <c r="J7" s="6">
        <v>1</v>
      </c>
      <c r="K7" s="23">
        <f>SUM(G7:J7)</f>
        <v>19</v>
      </c>
      <c r="L7" s="6">
        <f>B7*$B$6+C7*$C$6+D7*$D$6+E7*$E$6</f>
        <v>5121</v>
      </c>
      <c r="M7" s="6">
        <f>G7*$G$6+H7*$H$6+I7*$I$6+J7*$J$6</f>
        <v>489</v>
      </c>
      <c r="N7" s="13">
        <f>SUM(L7:M7)</f>
        <v>5610</v>
      </c>
    </row>
    <row r="8" spans="1:14" ht="12.75">
      <c r="A8" s="12" t="s">
        <v>25</v>
      </c>
      <c r="B8" s="6">
        <v>72</v>
      </c>
      <c r="C8" s="6">
        <v>30</v>
      </c>
      <c r="D8" s="6">
        <v>13</v>
      </c>
      <c r="E8" s="6">
        <v>2</v>
      </c>
      <c r="F8" s="23">
        <f>SUM(B8:E8)</f>
        <v>117</v>
      </c>
      <c r="G8" s="6">
        <v>0</v>
      </c>
      <c r="H8" s="6">
        <v>17</v>
      </c>
      <c r="I8" s="6">
        <v>4</v>
      </c>
      <c r="J8" s="6">
        <v>0</v>
      </c>
      <c r="K8" s="23">
        <f>SUM(G8:J8)</f>
        <v>21</v>
      </c>
      <c r="L8" s="6">
        <f>B8*$B$6+C8*$C$6+D8*$D$6+E8*$E$6</f>
        <v>3774</v>
      </c>
      <c r="M8" s="6">
        <f>G8*$G$6+H8*$H$6+I8*$I$6+J8*$J$6</f>
        <v>456</v>
      </c>
      <c r="N8" s="13">
        <f>SUM(L8:M8)</f>
        <v>4230</v>
      </c>
    </row>
    <row r="9" spans="1:14" ht="12.75">
      <c r="A9" s="14" t="s">
        <v>9</v>
      </c>
      <c r="B9" s="3">
        <v>73</v>
      </c>
      <c r="C9" s="3">
        <v>3</v>
      </c>
      <c r="D9" s="3">
        <v>0</v>
      </c>
      <c r="E9" s="3">
        <v>1</v>
      </c>
      <c r="F9" s="23">
        <f>SUM(B9:E9)</f>
        <v>77</v>
      </c>
      <c r="G9" s="6">
        <v>0</v>
      </c>
      <c r="H9" s="6">
        <v>13</v>
      </c>
      <c r="I9" s="6">
        <v>3</v>
      </c>
      <c r="J9" s="6">
        <v>0</v>
      </c>
      <c r="K9" s="23">
        <f>SUM(G9:J9)</f>
        <v>16</v>
      </c>
      <c r="L9" s="6">
        <f>B9*$B$6+C9*$C$6+D9*$D$6+E9*$E$6</f>
        <v>3001</v>
      </c>
      <c r="M9" s="6">
        <f>G9*$G$6+H9*$H$6+I9*$I$6+J9*$J$6</f>
        <v>348</v>
      </c>
      <c r="N9" s="13">
        <f>SUM(L9:M9)</f>
        <v>3349</v>
      </c>
    </row>
    <row r="10" spans="1:14" ht="12.75">
      <c r="A10" s="14" t="s">
        <v>10</v>
      </c>
      <c r="B10" s="3">
        <v>30</v>
      </c>
      <c r="C10" s="3">
        <v>5</v>
      </c>
      <c r="D10" s="3">
        <v>0</v>
      </c>
      <c r="E10" s="3">
        <v>1</v>
      </c>
      <c r="F10" s="23">
        <f>SUM(B10:E10)</f>
        <v>36</v>
      </c>
      <c r="G10" s="3">
        <v>2</v>
      </c>
      <c r="H10" s="3">
        <v>11</v>
      </c>
      <c r="I10" s="3">
        <v>0</v>
      </c>
      <c r="J10" s="3">
        <v>0</v>
      </c>
      <c r="K10" s="25">
        <f>SUM(G10:J10)</f>
        <v>13</v>
      </c>
      <c r="L10" s="6">
        <f>B10*$B$6+C10*$C$6+D10*$D$6+E10*$E$6</f>
        <v>1329</v>
      </c>
      <c r="M10" s="6">
        <f>G10*$G$6+H10*$H$6+I10*$I$6+J10*$J$6</f>
        <v>344</v>
      </c>
      <c r="N10" s="13">
        <f>SUM(L10:M10)</f>
        <v>1673</v>
      </c>
    </row>
    <row r="11" spans="1:14" ht="13.5" thickBot="1">
      <c r="A11" s="15" t="s">
        <v>11</v>
      </c>
      <c r="B11" s="4">
        <v>63</v>
      </c>
      <c r="C11" s="4">
        <v>0</v>
      </c>
      <c r="D11" s="4">
        <v>0</v>
      </c>
      <c r="E11" s="4">
        <v>0</v>
      </c>
      <c r="F11" s="23">
        <f>SUM(B11:E11)</f>
        <v>63</v>
      </c>
      <c r="G11" s="4">
        <v>13</v>
      </c>
      <c r="H11" s="4">
        <v>4</v>
      </c>
      <c r="I11" s="4">
        <v>0</v>
      </c>
      <c r="J11" s="4">
        <v>0</v>
      </c>
      <c r="K11" s="25">
        <f>SUM(G11:J11)</f>
        <v>17</v>
      </c>
      <c r="L11" s="6">
        <f>B11*$B$6+C11*$C$6+D11*$D$6+E11*$E$6</f>
        <v>2520</v>
      </c>
      <c r="M11" s="6">
        <f>G11*$G$6+H11*$H$6+I11*$I$6+J11*$J$6</f>
        <v>616</v>
      </c>
      <c r="N11" s="13">
        <f>SUM(L11:M11)</f>
        <v>3136</v>
      </c>
    </row>
    <row r="12" spans="1:16" s="2" customFormat="1" ht="13.5" thickBot="1">
      <c r="A12" s="16" t="s">
        <v>12</v>
      </c>
      <c r="B12" s="5">
        <f aca="true" t="shared" si="0" ref="B12:N12">SUM(B7:B11)</f>
        <v>355</v>
      </c>
      <c r="C12" s="5">
        <f t="shared" si="0"/>
        <v>53</v>
      </c>
      <c r="D12" s="5">
        <f t="shared" si="0"/>
        <v>19</v>
      </c>
      <c r="E12" s="5">
        <f t="shared" si="0"/>
        <v>5</v>
      </c>
      <c r="F12" s="5">
        <f t="shared" si="0"/>
        <v>432</v>
      </c>
      <c r="G12" s="5">
        <f t="shared" si="0"/>
        <v>18</v>
      </c>
      <c r="H12" s="5">
        <f t="shared" si="0"/>
        <v>60</v>
      </c>
      <c r="I12" s="5">
        <f t="shared" si="0"/>
        <v>7</v>
      </c>
      <c r="J12" s="5">
        <f t="shared" si="0"/>
        <v>1</v>
      </c>
      <c r="K12" s="5">
        <f t="shared" si="0"/>
        <v>86</v>
      </c>
      <c r="L12" s="5">
        <f t="shared" si="0"/>
        <v>15745</v>
      </c>
      <c r="M12" s="5">
        <f t="shared" si="0"/>
        <v>2253</v>
      </c>
      <c r="N12" s="17">
        <f t="shared" si="0"/>
        <v>17998</v>
      </c>
      <c r="O12"/>
      <c r="P12" s="29"/>
    </row>
    <row r="13" spans="1:16" s="2" customFormat="1" ht="13.5" thickBot="1">
      <c r="A13" s="36" t="s">
        <v>13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/>
      <c r="O13"/>
      <c r="P13" s="27"/>
    </row>
    <row r="14" spans="1:14" ht="12.75">
      <c r="A14" s="12" t="s">
        <v>10</v>
      </c>
      <c r="B14" s="6">
        <v>32</v>
      </c>
      <c r="C14" s="6">
        <v>9</v>
      </c>
      <c r="D14" s="6">
        <v>1</v>
      </c>
      <c r="E14" s="6">
        <v>1</v>
      </c>
      <c r="F14" s="23">
        <f>SUM(B14:E14)</f>
        <v>43</v>
      </c>
      <c r="G14" s="6">
        <v>0</v>
      </c>
      <c r="H14" s="6">
        <v>10</v>
      </c>
      <c r="I14" s="6">
        <v>0</v>
      </c>
      <c r="J14" s="6">
        <v>1</v>
      </c>
      <c r="K14" s="23">
        <f>SUM(G14:J14)</f>
        <v>11</v>
      </c>
      <c r="L14" s="6">
        <f>B14*$B$6+C14*$C$6+D14*$D$6+E14*$E$6</f>
        <v>1517</v>
      </c>
      <c r="M14" s="6">
        <f>G14*$G$6+H14*$H$6+I14*$I$6+J14*$J$6</f>
        <v>249</v>
      </c>
      <c r="N14" s="13">
        <f>SUM(L14:M14)</f>
        <v>1766</v>
      </c>
    </row>
    <row r="15" spans="1:14" ht="12.75">
      <c r="A15" s="14" t="s">
        <v>14</v>
      </c>
      <c r="B15" s="3">
        <v>38</v>
      </c>
      <c r="C15" s="3">
        <v>1</v>
      </c>
      <c r="D15" s="3">
        <v>0</v>
      </c>
      <c r="E15" s="3">
        <v>0</v>
      </c>
      <c r="F15" s="23">
        <f>SUM(B15:E15)</f>
        <v>39</v>
      </c>
      <c r="G15" s="3">
        <v>1</v>
      </c>
      <c r="H15" s="3">
        <v>20</v>
      </c>
      <c r="I15" s="3">
        <v>6</v>
      </c>
      <c r="J15" s="3">
        <v>0</v>
      </c>
      <c r="K15" s="23">
        <f>SUM(G15:J15)</f>
        <v>27</v>
      </c>
      <c r="L15" s="6">
        <f>B15*$B$6+C15*$C$6+D15*$D$6+E15*$E$6</f>
        <v>1544</v>
      </c>
      <c r="M15" s="6">
        <f>G15*$G$6+H15*$H$6+I15*$I$6+J15*$J$6</f>
        <v>592</v>
      </c>
      <c r="N15" s="13">
        <f>SUM(L15:M15)</f>
        <v>2136</v>
      </c>
    </row>
    <row r="16" spans="1:14" ht="13.5" thickBot="1">
      <c r="A16" s="15" t="s">
        <v>15</v>
      </c>
      <c r="B16" s="4">
        <v>33</v>
      </c>
      <c r="C16" s="4">
        <v>12</v>
      </c>
      <c r="D16" s="4">
        <v>3</v>
      </c>
      <c r="E16" s="4">
        <v>0</v>
      </c>
      <c r="F16" s="23">
        <f>SUM(B16:E16)</f>
        <v>48</v>
      </c>
      <c r="G16" s="4">
        <v>0</v>
      </c>
      <c r="H16" s="4">
        <v>13</v>
      </c>
      <c r="I16" s="4">
        <v>5</v>
      </c>
      <c r="J16" s="4">
        <v>0</v>
      </c>
      <c r="K16" s="23">
        <f>SUM(G16:J16)</f>
        <v>18</v>
      </c>
      <c r="L16" s="6">
        <f>B16*$B$6+C16*$C$6+D16*$D$6+E16*$E$6</f>
        <v>1644</v>
      </c>
      <c r="M16" s="6">
        <f>G16*$G$6+H16*$H$6+I16*$I$6+J16*$J$6</f>
        <v>372</v>
      </c>
      <c r="N16" s="13">
        <f>SUM(L16:M16)</f>
        <v>2016</v>
      </c>
    </row>
    <row r="17" spans="1:16" s="2" customFormat="1" ht="13.5" thickBot="1">
      <c r="A17" s="16" t="s">
        <v>12</v>
      </c>
      <c r="B17" s="5">
        <f aca="true" t="shared" si="1" ref="B17:N17">SUM(B14:B16)</f>
        <v>103</v>
      </c>
      <c r="C17" s="5">
        <f t="shared" si="1"/>
        <v>22</v>
      </c>
      <c r="D17" s="5">
        <f t="shared" si="1"/>
        <v>4</v>
      </c>
      <c r="E17" s="5">
        <f t="shared" si="1"/>
        <v>1</v>
      </c>
      <c r="F17" s="5">
        <f t="shared" si="1"/>
        <v>130</v>
      </c>
      <c r="G17" s="5">
        <f t="shared" si="1"/>
        <v>1</v>
      </c>
      <c r="H17" s="5">
        <f t="shared" si="1"/>
        <v>43</v>
      </c>
      <c r="I17" s="5">
        <f t="shared" si="1"/>
        <v>11</v>
      </c>
      <c r="J17" s="5">
        <f t="shared" si="1"/>
        <v>1</v>
      </c>
      <c r="K17" s="5">
        <f t="shared" si="1"/>
        <v>56</v>
      </c>
      <c r="L17" s="5">
        <f t="shared" si="1"/>
        <v>4705</v>
      </c>
      <c r="M17" s="5">
        <f t="shared" si="1"/>
        <v>1213</v>
      </c>
      <c r="N17" s="17">
        <f t="shared" si="1"/>
        <v>5918</v>
      </c>
      <c r="O17"/>
      <c r="P17" s="29"/>
    </row>
    <row r="18" spans="1:16" s="2" customFormat="1" ht="13.5" thickBot="1">
      <c r="A18" s="36" t="s">
        <v>16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8"/>
      <c r="O18"/>
      <c r="P18" s="27"/>
    </row>
    <row r="19" spans="1:14" ht="12.75">
      <c r="A19" s="12" t="s">
        <v>17</v>
      </c>
      <c r="B19" s="6">
        <v>39</v>
      </c>
      <c r="C19" s="6">
        <v>0</v>
      </c>
      <c r="D19" s="6">
        <v>0</v>
      </c>
      <c r="E19" s="6">
        <v>0</v>
      </c>
      <c r="F19" s="23">
        <f>SUM(B19:E19)</f>
        <v>39</v>
      </c>
      <c r="G19" s="6">
        <v>11</v>
      </c>
      <c r="H19" s="6">
        <v>1</v>
      </c>
      <c r="I19" s="6">
        <v>0</v>
      </c>
      <c r="J19" s="6">
        <v>0</v>
      </c>
      <c r="K19" s="23">
        <f>SUM(G19:J19)</f>
        <v>12</v>
      </c>
      <c r="L19" s="6">
        <f>B19*$B$6+C19*$C$6+D19*$D$6+E19*$E$6</f>
        <v>1560</v>
      </c>
      <c r="M19" s="6">
        <f>G19*$G$6+H19*$H$6+I19*$I$6+J19*$J$6</f>
        <v>464</v>
      </c>
      <c r="N19" s="13">
        <f>SUM(L19:M19)</f>
        <v>2024</v>
      </c>
    </row>
    <row r="20" spans="1:14" ht="13.5" thickBot="1">
      <c r="A20" s="15" t="s">
        <v>10</v>
      </c>
      <c r="B20" s="4">
        <v>34</v>
      </c>
      <c r="C20" s="4">
        <v>1</v>
      </c>
      <c r="D20" s="4">
        <v>0</v>
      </c>
      <c r="E20" s="4">
        <v>0</v>
      </c>
      <c r="F20" s="24">
        <f>SUM(B20:E20)</f>
        <v>35</v>
      </c>
      <c r="G20" s="4">
        <v>3</v>
      </c>
      <c r="H20" s="4">
        <v>11</v>
      </c>
      <c r="I20" s="4">
        <v>2</v>
      </c>
      <c r="J20" s="4">
        <v>0</v>
      </c>
      <c r="K20" s="24">
        <f>SUM(G20:J20)</f>
        <v>16</v>
      </c>
      <c r="L20" s="6">
        <f>B20*$B$6+C20*$C$6+D20*$D$6+E20*$E$6</f>
        <v>1384</v>
      </c>
      <c r="M20" s="6">
        <f>G20*$G$6+H20*$H$6+I20*$I$6+J20*$J$6</f>
        <v>408</v>
      </c>
      <c r="N20" s="13">
        <f>SUM(L20:M20)</f>
        <v>1792</v>
      </c>
    </row>
    <row r="21" spans="1:16" s="2" customFormat="1" ht="14.25" customHeight="1" thickBot="1">
      <c r="A21" s="16" t="s">
        <v>12</v>
      </c>
      <c r="B21" s="5">
        <f aca="true" t="shared" si="2" ref="B21:N21">SUM(B19:B20)</f>
        <v>73</v>
      </c>
      <c r="C21" s="5">
        <f t="shared" si="2"/>
        <v>1</v>
      </c>
      <c r="D21" s="5">
        <f t="shared" si="2"/>
        <v>0</v>
      </c>
      <c r="E21" s="5">
        <f t="shared" si="2"/>
        <v>0</v>
      </c>
      <c r="F21" s="5">
        <f t="shared" si="2"/>
        <v>74</v>
      </c>
      <c r="G21" s="5">
        <f t="shared" si="2"/>
        <v>14</v>
      </c>
      <c r="H21" s="5">
        <f t="shared" si="2"/>
        <v>12</v>
      </c>
      <c r="I21" s="5">
        <f t="shared" si="2"/>
        <v>2</v>
      </c>
      <c r="J21" s="5">
        <f t="shared" si="2"/>
        <v>0</v>
      </c>
      <c r="K21" s="5">
        <f t="shared" si="2"/>
        <v>28</v>
      </c>
      <c r="L21" s="5">
        <f t="shared" si="2"/>
        <v>2944</v>
      </c>
      <c r="M21" s="5">
        <f t="shared" si="2"/>
        <v>872</v>
      </c>
      <c r="N21" s="17">
        <f t="shared" si="2"/>
        <v>3816</v>
      </c>
      <c r="O21"/>
      <c r="P21" s="29"/>
    </row>
    <row r="22" spans="1:16" s="2" customFormat="1" ht="13.5" thickBot="1">
      <c r="A22" s="36" t="s">
        <v>18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8"/>
      <c r="O22"/>
      <c r="P22" s="27"/>
    </row>
    <row r="23" spans="1:14" ht="12.75">
      <c r="A23" s="12" t="s">
        <v>19</v>
      </c>
      <c r="B23" s="6">
        <v>37</v>
      </c>
      <c r="C23" s="6">
        <v>0</v>
      </c>
      <c r="D23" s="6">
        <v>0</v>
      </c>
      <c r="E23" s="6">
        <v>0</v>
      </c>
      <c r="F23" s="23">
        <f>SUM(B23:E23)</f>
        <v>37</v>
      </c>
      <c r="G23" s="6">
        <v>2</v>
      </c>
      <c r="H23" s="6">
        <v>6</v>
      </c>
      <c r="I23" s="6">
        <v>0</v>
      </c>
      <c r="J23" s="6">
        <v>0</v>
      </c>
      <c r="K23" s="23">
        <f>SUM(G23:J23)</f>
        <v>8</v>
      </c>
      <c r="L23" s="6">
        <f>B23*$B$6+C23*$C$6+D23*$D$6+E23*$E$6</f>
        <v>1480</v>
      </c>
      <c r="M23" s="6">
        <f>G23*$G$6+H23*$H$6+I23*$I$6+J23*$J$6</f>
        <v>224</v>
      </c>
      <c r="N23" s="13">
        <f>SUM(L23:M23)</f>
        <v>1704</v>
      </c>
    </row>
    <row r="24" spans="1:14" s="35" customFormat="1" ht="12.75">
      <c r="A24" s="30" t="s">
        <v>20</v>
      </c>
      <c r="B24" s="31">
        <v>66</v>
      </c>
      <c r="C24" s="31">
        <v>2</v>
      </c>
      <c r="D24" s="31">
        <v>0</v>
      </c>
      <c r="E24" s="31">
        <v>0</v>
      </c>
      <c r="F24" s="32">
        <f>SUM(B24:E24)</f>
        <v>68</v>
      </c>
      <c r="G24" s="31">
        <v>8</v>
      </c>
      <c r="H24" s="31">
        <v>4</v>
      </c>
      <c r="I24" s="31">
        <v>0</v>
      </c>
      <c r="J24" s="31">
        <v>0</v>
      </c>
      <c r="K24" s="32">
        <f>SUM(G24:J24)</f>
        <v>12</v>
      </c>
      <c r="L24" s="33">
        <f>B24*$B$6+C24*$C$6+D24*$D$6+E24*$E$6</f>
        <v>2688</v>
      </c>
      <c r="M24" s="33">
        <f>G24*$G$6+H24*$H$6+I24*$I$6+J24*$J$6</f>
        <v>416</v>
      </c>
      <c r="N24" s="34">
        <f>SUM(L24:M24)</f>
        <v>3104</v>
      </c>
    </row>
    <row r="25" spans="1:14" ht="13.5" thickBot="1">
      <c r="A25" s="15" t="s">
        <v>10</v>
      </c>
      <c r="B25" s="4">
        <v>29</v>
      </c>
      <c r="C25" s="4">
        <v>2</v>
      </c>
      <c r="D25" s="4">
        <v>0</v>
      </c>
      <c r="E25" s="4">
        <v>0</v>
      </c>
      <c r="F25" s="23">
        <f>SUM(B25:E25)</f>
        <v>31</v>
      </c>
      <c r="G25" s="4">
        <v>0</v>
      </c>
      <c r="H25" s="4">
        <v>6</v>
      </c>
      <c r="I25" s="4">
        <v>0</v>
      </c>
      <c r="J25" s="4">
        <v>0</v>
      </c>
      <c r="K25" s="23">
        <f>SUM(G25:J25)</f>
        <v>6</v>
      </c>
      <c r="L25" s="6">
        <f>B25*$B$6+C25*$C$6+D25*$D$6+E25*$E$6</f>
        <v>1208</v>
      </c>
      <c r="M25" s="6">
        <f>G25*$G$6+H25*$H$6+I25*$I$6+J25*$J$6</f>
        <v>144</v>
      </c>
      <c r="N25" s="13">
        <f>SUM(L25:M25)</f>
        <v>1352</v>
      </c>
    </row>
    <row r="26" spans="1:16" s="2" customFormat="1" ht="13.5" thickBot="1">
      <c r="A26" s="16" t="s">
        <v>12</v>
      </c>
      <c r="B26" s="5">
        <f aca="true" t="shared" si="3" ref="B26:N26">SUM(B23:B25)</f>
        <v>132</v>
      </c>
      <c r="C26" s="5">
        <f t="shared" si="3"/>
        <v>4</v>
      </c>
      <c r="D26" s="5">
        <f t="shared" si="3"/>
        <v>0</v>
      </c>
      <c r="E26" s="5">
        <f t="shared" si="3"/>
        <v>0</v>
      </c>
      <c r="F26" s="5">
        <f t="shared" si="3"/>
        <v>136</v>
      </c>
      <c r="G26" s="5">
        <f t="shared" si="3"/>
        <v>10</v>
      </c>
      <c r="H26" s="5">
        <f t="shared" si="3"/>
        <v>16</v>
      </c>
      <c r="I26" s="5">
        <f t="shared" si="3"/>
        <v>0</v>
      </c>
      <c r="J26" s="5">
        <f t="shared" si="3"/>
        <v>0</v>
      </c>
      <c r="K26" s="5">
        <f t="shared" si="3"/>
        <v>26</v>
      </c>
      <c r="L26" s="5">
        <f t="shared" si="3"/>
        <v>5376</v>
      </c>
      <c r="M26" s="5">
        <f t="shared" si="3"/>
        <v>784</v>
      </c>
      <c r="N26" s="17">
        <f t="shared" si="3"/>
        <v>6160</v>
      </c>
      <c r="O26"/>
      <c r="P26" s="29"/>
    </row>
    <row r="27" spans="1:16" s="2" customFormat="1" ht="13.5" thickBot="1">
      <c r="A27" s="36" t="s">
        <v>21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8"/>
      <c r="O27"/>
      <c r="P27" s="27"/>
    </row>
    <row r="28" spans="1:14" ht="12.75">
      <c r="A28" s="12" t="s">
        <v>22</v>
      </c>
      <c r="B28" s="6">
        <v>42</v>
      </c>
      <c r="C28" s="6">
        <v>1</v>
      </c>
      <c r="D28" s="6">
        <v>0</v>
      </c>
      <c r="E28" s="6">
        <v>1</v>
      </c>
      <c r="F28" s="23">
        <f>SUM(B28:E28)</f>
        <v>44</v>
      </c>
      <c r="G28" s="6">
        <v>10</v>
      </c>
      <c r="H28" s="6">
        <v>1</v>
      </c>
      <c r="I28" s="6">
        <v>0</v>
      </c>
      <c r="J28" s="6">
        <v>0</v>
      </c>
      <c r="K28" s="23">
        <f>SUM(G28:J28)</f>
        <v>11</v>
      </c>
      <c r="L28" s="6">
        <f>B28*$B$6+C28*$C$6+D28*$D$6+E28*$E$6</f>
        <v>1713</v>
      </c>
      <c r="M28" s="6">
        <f>G28*$G$6+H28*$H$6+I28*$I$6+J28*$J$6</f>
        <v>424</v>
      </c>
      <c r="N28" s="13">
        <f>SUM(L28:M28)</f>
        <v>2137</v>
      </c>
    </row>
    <row r="29" spans="1:14" ht="12.75">
      <c r="A29" s="14" t="s">
        <v>10</v>
      </c>
      <c r="B29" s="3">
        <v>36</v>
      </c>
      <c r="C29" s="3">
        <v>3</v>
      </c>
      <c r="D29" s="3">
        <v>2</v>
      </c>
      <c r="E29" s="3">
        <v>1</v>
      </c>
      <c r="F29" s="25">
        <f>SUM(B29:E29)</f>
        <v>42</v>
      </c>
      <c r="G29" s="3">
        <v>8</v>
      </c>
      <c r="H29" s="3">
        <v>1</v>
      </c>
      <c r="I29" s="3">
        <v>0</v>
      </c>
      <c r="J29" s="3">
        <v>0</v>
      </c>
      <c r="K29" s="23">
        <f>SUM(G29:J29)</f>
        <v>9</v>
      </c>
      <c r="L29" s="6">
        <f>B29*$B$6+C29*$C$6+D29*$D$6+E29*$E$6</f>
        <v>1545</v>
      </c>
      <c r="M29" s="6">
        <f>G29*$G$6+H29*$H$6+I29*$I$6+J29*$J$6</f>
        <v>344</v>
      </c>
      <c r="N29" s="13">
        <f>SUM(L29:M29)</f>
        <v>1889</v>
      </c>
    </row>
    <row r="30" spans="1:14" ht="13.5" thickBot="1">
      <c r="A30" s="15" t="s">
        <v>15</v>
      </c>
      <c r="B30" s="4">
        <v>46</v>
      </c>
      <c r="C30" s="4">
        <v>0</v>
      </c>
      <c r="D30" s="4">
        <v>1</v>
      </c>
      <c r="E30" s="4">
        <v>0</v>
      </c>
      <c r="F30" s="25">
        <f>SUM(B30:E30)</f>
        <v>47</v>
      </c>
      <c r="G30" s="4">
        <v>14</v>
      </c>
      <c r="H30" s="4">
        <v>8</v>
      </c>
      <c r="I30" s="4">
        <v>0</v>
      </c>
      <c r="J30" s="4">
        <v>0</v>
      </c>
      <c r="K30" s="23">
        <f>SUM(G30:J30)</f>
        <v>22</v>
      </c>
      <c r="L30" s="6">
        <f>B30*$B$6+C30*$C$6+D30*$D$6+E30*$E$6</f>
        <v>1852</v>
      </c>
      <c r="M30" s="6">
        <f>G30*$G$6+H30*$H$6+I30*$I$6+J30*$J$6</f>
        <v>752</v>
      </c>
      <c r="N30" s="13">
        <f>SUM(L30:M30)</f>
        <v>2604</v>
      </c>
    </row>
    <row r="31" spans="1:16" s="2" customFormat="1" ht="13.5" thickBot="1">
      <c r="A31" s="16" t="s">
        <v>12</v>
      </c>
      <c r="B31" s="5">
        <f aca="true" t="shared" si="4" ref="B31:N31">SUM(B28:B30)</f>
        <v>124</v>
      </c>
      <c r="C31" s="5">
        <f t="shared" si="4"/>
        <v>4</v>
      </c>
      <c r="D31" s="5">
        <f t="shared" si="4"/>
        <v>3</v>
      </c>
      <c r="E31" s="5">
        <f t="shared" si="4"/>
        <v>2</v>
      </c>
      <c r="F31" s="5">
        <f t="shared" si="4"/>
        <v>133</v>
      </c>
      <c r="G31" s="5">
        <f t="shared" si="4"/>
        <v>32</v>
      </c>
      <c r="H31" s="5">
        <f t="shared" si="4"/>
        <v>10</v>
      </c>
      <c r="I31" s="5">
        <f t="shared" si="4"/>
        <v>0</v>
      </c>
      <c r="J31" s="5">
        <f t="shared" si="4"/>
        <v>0</v>
      </c>
      <c r="K31" s="5">
        <f t="shared" si="4"/>
        <v>42</v>
      </c>
      <c r="L31" s="5">
        <f t="shared" si="4"/>
        <v>5110</v>
      </c>
      <c r="M31" s="5">
        <f t="shared" si="4"/>
        <v>1520</v>
      </c>
      <c r="N31" s="17">
        <f t="shared" si="4"/>
        <v>6630</v>
      </c>
      <c r="O31"/>
      <c r="P31" s="29"/>
    </row>
    <row r="32" spans="1:16" s="2" customFormat="1" ht="13.5" thickBot="1">
      <c r="A32" s="1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19"/>
      <c r="O32"/>
      <c r="P32" s="28"/>
    </row>
    <row r="33" spans="1:16" s="2" customFormat="1" ht="13.5" thickBot="1">
      <c r="A33" s="20" t="s">
        <v>23</v>
      </c>
      <c r="B33" s="21">
        <f aca="true" t="shared" si="5" ref="B33:N33">B12+B17+B21+B26+B31</f>
        <v>787</v>
      </c>
      <c r="C33" s="21">
        <f t="shared" si="5"/>
        <v>84</v>
      </c>
      <c r="D33" s="21">
        <f t="shared" si="5"/>
        <v>26</v>
      </c>
      <c r="E33" s="21">
        <f t="shared" si="5"/>
        <v>8</v>
      </c>
      <c r="F33" s="21">
        <f t="shared" si="5"/>
        <v>905</v>
      </c>
      <c r="G33" s="21">
        <f t="shared" si="5"/>
        <v>75</v>
      </c>
      <c r="H33" s="21">
        <f t="shared" si="5"/>
        <v>141</v>
      </c>
      <c r="I33" s="21">
        <f t="shared" si="5"/>
        <v>20</v>
      </c>
      <c r="J33" s="21">
        <f t="shared" si="5"/>
        <v>2</v>
      </c>
      <c r="K33" s="21">
        <f t="shared" si="5"/>
        <v>238</v>
      </c>
      <c r="L33" s="21">
        <f t="shared" si="5"/>
        <v>33880</v>
      </c>
      <c r="M33" s="21">
        <f t="shared" si="5"/>
        <v>6642</v>
      </c>
      <c r="N33" s="21">
        <f t="shared" si="5"/>
        <v>40522</v>
      </c>
      <c r="O33"/>
      <c r="P33" s="28"/>
    </row>
    <row r="34" ht="14.25" thickBot="1" thickTop="1"/>
    <row r="35" spans="1:6" ht="13.5" thickBot="1">
      <c r="A35" s="8" t="s">
        <v>24</v>
      </c>
      <c r="B35" s="9"/>
      <c r="C35" s="9"/>
      <c r="D35" s="9"/>
      <c r="E35" s="10"/>
      <c r="F35" s="11">
        <f>F33+K33</f>
        <v>1143</v>
      </c>
    </row>
  </sheetData>
  <mergeCells count="14">
    <mergeCell ref="A22:N22"/>
    <mergeCell ref="A27:N27"/>
    <mergeCell ref="M5:M6"/>
    <mergeCell ref="N5:N6"/>
    <mergeCell ref="A13:N13"/>
    <mergeCell ref="A18:N18"/>
    <mergeCell ref="A5:A6"/>
    <mergeCell ref="B5:F5"/>
    <mergeCell ref="G5:K5"/>
    <mergeCell ref="L5:L6"/>
    <mergeCell ref="A1:O1"/>
    <mergeCell ref="A2:O2"/>
    <mergeCell ref="A3:O3"/>
    <mergeCell ref="A4:O4"/>
  </mergeCells>
  <printOptions/>
  <pageMargins left="0.75" right="0.75" top="1" bottom="1" header="0.492125985" footer="0.49212598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B1">
      <selection activeCell="C29" sqref="C29"/>
    </sheetView>
  </sheetViews>
  <sheetFormatPr defaultColWidth="9.140625" defaultRowHeight="12.75"/>
  <cols>
    <col min="1" max="1" width="34.00390625" style="0" customWidth="1"/>
    <col min="2" max="2" width="6.00390625" style="0" customWidth="1"/>
    <col min="3" max="3" width="5.140625" style="0" bestFit="1" customWidth="1"/>
    <col min="4" max="4" width="4.00390625" style="0" bestFit="1" customWidth="1"/>
    <col min="5" max="5" width="4.28125" style="0" customWidth="1"/>
    <col min="6" max="6" width="8.57421875" style="2" bestFit="1" customWidth="1"/>
    <col min="7" max="7" width="4.140625" style="0" customWidth="1"/>
    <col min="8" max="8" width="4.00390625" style="0" customWidth="1"/>
    <col min="9" max="9" width="3.8515625" style="0" customWidth="1"/>
    <col min="10" max="10" width="4.140625" style="0" customWidth="1"/>
    <col min="11" max="11" width="9.140625" style="2" customWidth="1"/>
    <col min="12" max="12" width="4.140625" style="0" customWidth="1"/>
    <col min="13" max="13" width="4.00390625" style="0" customWidth="1"/>
    <col min="14" max="14" width="3.8515625" style="0" customWidth="1"/>
    <col min="15" max="15" width="4.140625" style="0" customWidth="1"/>
    <col min="16" max="16" width="8.57421875" style="2" bestFit="1" customWidth="1"/>
    <col min="17" max="17" width="11.140625" style="0" customWidth="1"/>
    <col min="18" max="18" width="11.8515625" style="0" customWidth="1"/>
    <col min="19" max="19" width="12.8515625" style="0" customWidth="1"/>
    <col min="20" max="20" width="8.57421875" style="0" bestFit="1" customWidth="1"/>
    <col min="21" max="21" width="5.57421875" style="0" customWidth="1"/>
    <col min="22" max="22" width="9.140625" style="27" customWidth="1"/>
  </cols>
  <sheetData>
    <row r="1" spans="1:21" ht="15.75">
      <c r="A1" s="43" t="s">
        <v>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2" s="2" customFormat="1" ht="15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28"/>
    </row>
    <row r="3" spans="1:22" s="2" customFormat="1" ht="15.7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28"/>
    </row>
    <row r="4" spans="2:22" s="2" customFormat="1" ht="16.5" thickBot="1">
      <c r="B4" s="1"/>
      <c r="C4" s="1"/>
      <c r="D4" s="1"/>
      <c r="E4" s="1"/>
      <c r="F4" s="1"/>
      <c r="G4" s="1"/>
      <c r="H4" s="26" t="s">
        <v>30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8"/>
    </row>
    <row r="5" spans="1:22" s="2" customFormat="1" ht="27" customHeight="1" thickBot="1" thickTop="1">
      <c r="A5" s="44" t="s">
        <v>2</v>
      </c>
      <c r="B5" s="46" t="s">
        <v>3</v>
      </c>
      <c r="C5" s="46"/>
      <c r="D5" s="46"/>
      <c r="E5" s="46"/>
      <c r="F5" s="46"/>
      <c r="G5" s="46" t="s">
        <v>4</v>
      </c>
      <c r="H5" s="46"/>
      <c r="I5" s="46"/>
      <c r="J5" s="46"/>
      <c r="K5" s="46"/>
      <c r="L5" s="46" t="s">
        <v>26</v>
      </c>
      <c r="M5" s="46"/>
      <c r="N5" s="46"/>
      <c r="O5" s="46"/>
      <c r="P5" s="46"/>
      <c r="Q5" s="47" t="s">
        <v>5</v>
      </c>
      <c r="R5" s="49" t="s">
        <v>6</v>
      </c>
      <c r="S5" s="49" t="s">
        <v>27</v>
      </c>
      <c r="T5" s="41" t="s">
        <v>31</v>
      </c>
      <c r="V5" s="28"/>
    </row>
    <row r="6" spans="1:22" s="2" customFormat="1" ht="13.5" thickBot="1">
      <c r="A6" s="45"/>
      <c r="B6" s="22">
        <v>40</v>
      </c>
      <c r="C6" s="22">
        <v>24</v>
      </c>
      <c r="D6" s="22">
        <v>12</v>
      </c>
      <c r="E6" s="22">
        <v>9</v>
      </c>
      <c r="F6" s="22" t="s">
        <v>7</v>
      </c>
      <c r="G6" s="22">
        <v>40</v>
      </c>
      <c r="H6" s="22">
        <v>24</v>
      </c>
      <c r="I6" s="22">
        <v>12</v>
      </c>
      <c r="J6" s="22">
        <v>9</v>
      </c>
      <c r="K6" s="22" t="s">
        <v>7</v>
      </c>
      <c r="L6" s="22">
        <v>40</v>
      </c>
      <c r="M6" s="22">
        <v>24</v>
      </c>
      <c r="N6" s="22">
        <v>12</v>
      </c>
      <c r="O6" s="22">
        <v>9</v>
      </c>
      <c r="P6" s="22" t="s">
        <v>7</v>
      </c>
      <c r="Q6" s="48"/>
      <c r="R6" s="50"/>
      <c r="S6" s="50"/>
      <c r="T6" s="42"/>
      <c r="V6" s="28"/>
    </row>
    <row r="7" spans="1:21" ht="12" customHeight="1">
      <c r="A7" s="12" t="s">
        <v>8</v>
      </c>
      <c r="B7" s="6">
        <v>115</v>
      </c>
      <c r="C7" s="6">
        <v>16</v>
      </c>
      <c r="D7" s="6">
        <v>7</v>
      </c>
      <c r="E7" s="6">
        <v>1</v>
      </c>
      <c r="F7" s="23">
        <f>SUM(B7:E7)</f>
        <v>139</v>
      </c>
      <c r="G7" s="6">
        <v>0</v>
      </c>
      <c r="H7" s="6">
        <v>0</v>
      </c>
      <c r="I7" s="6">
        <v>0</v>
      </c>
      <c r="J7" s="6">
        <v>0</v>
      </c>
      <c r="K7" s="23">
        <f>SUM(G7:J7)</f>
        <v>0</v>
      </c>
      <c r="L7" s="6">
        <v>3</v>
      </c>
      <c r="M7" s="6">
        <v>14</v>
      </c>
      <c r="N7" s="6">
        <v>0</v>
      </c>
      <c r="O7" s="6">
        <v>1</v>
      </c>
      <c r="P7" s="23">
        <f>SUM(L7:O7)</f>
        <v>18</v>
      </c>
      <c r="Q7" s="6">
        <f>B7*$B$6+C7*$C$6+D7*$D$6+E7*$E$6</f>
        <v>5077</v>
      </c>
      <c r="R7" s="6">
        <f>G7*$G$6+H7*$H$6+I7*$I$6+J7*$J$6</f>
        <v>0</v>
      </c>
      <c r="S7" s="6">
        <f>L7*$L$6+M7*$M$6+N7*$N$6+O7*$O$6</f>
        <v>465</v>
      </c>
      <c r="T7" s="13">
        <f>SUM(Q7:S7)</f>
        <v>5542</v>
      </c>
      <c r="U7">
        <f aca="true" t="shared" si="0" ref="U7:U12">F7+K7+P7</f>
        <v>157</v>
      </c>
    </row>
    <row r="8" spans="1:21" ht="12.75">
      <c r="A8" s="12" t="s">
        <v>25</v>
      </c>
      <c r="B8" s="6">
        <v>72</v>
      </c>
      <c r="C8" s="6">
        <v>29</v>
      </c>
      <c r="D8" s="6">
        <v>16</v>
      </c>
      <c r="E8" s="6">
        <v>1</v>
      </c>
      <c r="F8" s="23">
        <f>SUM(B8:E8)</f>
        <v>118</v>
      </c>
      <c r="G8" s="6">
        <v>0</v>
      </c>
      <c r="H8" s="6">
        <v>0</v>
      </c>
      <c r="I8" s="6">
        <v>0</v>
      </c>
      <c r="J8" s="6">
        <v>0</v>
      </c>
      <c r="K8" s="23">
        <f>SUM(G8:J8)</f>
        <v>0</v>
      </c>
      <c r="L8" s="6">
        <v>1</v>
      </c>
      <c r="M8" s="6">
        <v>17</v>
      </c>
      <c r="N8" s="6">
        <v>4</v>
      </c>
      <c r="O8" s="6">
        <v>0</v>
      </c>
      <c r="P8" s="23">
        <f>SUM(L8:O8)</f>
        <v>22</v>
      </c>
      <c r="Q8" s="6">
        <f>B8*$B$6+C8*$C$6+D8*$D$6+E8*$E$6</f>
        <v>3777</v>
      </c>
      <c r="R8" s="6">
        <f>G8*$G$6+H8*$H$6+I8*$I$6+J8*$J$6</f>
        <v>0</v>
      </c>
      <c r="S8" s="6">
        <f>L8*$L$6+M8*$M$6+N8*$N$6+O8*$O$6</f>
        <v>496</v>
      </c>
      <c r="T8" s="13">
        <f>SUM(Q8:S8)</f>
        <v>4273</v>
      </c>
      <c r="U8">
        <f t="shared" si="0"/>
        <v>140</v>
      </c>
    </row>
    <row r="9" spans="1:21" ht="12.75">
      <c r="A9" s="14" t="s">
        <v>9</v>
      </c>
      <c r="B9" s="3">
        <v>76</v>
      </c>
      <c r="C9" s="3">
        <v>4</v>
      </c>
      <c r="D9" s="3">
        <v>0</v>
      </c>
      <c r="E9" s="3">
        <v>1</v>
      </c>
      <c r="F9" s="23">
        <f>SUM(B9:E9)</f>
        <v>81</v>
      </c>
      <c r="G9" s="6">
        <v>0</v>
      </c>
      <c r="H9" s="6">
        <v>0</v>
      </c>
      <c r="I9" s="6">
        <v>0</v>
      </c>
      <c r="J9" s="6">
        <v>0</v>
      </c>
      <c r="K9" s="23">
        <f>SUM(G9:J9)</f>
        <v>0</v>
      </c>
      <c r="L9" s="6">
        <v>3</v>
      </c>
      <c r="M9" s="6">
        <v>14</v>
      </c>
      <c r="N9" s="6">
        <v>2</v>
      </c>
      <c r="O9" s="6">
        <v>0</v>
      </c>
      <c r="P9" s="23">
        <f>SUM(L9:O9)</f>
        <v>19</v>
      </c>
      <c r="Q9" s="6">
        <f>B9*$B$6+C9*$C$6+D9*$D$6+E9*$E$6</f>
        <v>3145</v>
      </c>
      <c r="R9" s="6">
        <f>G9*$G$6+H9*$H$6+I9*$I$6+J9*$J$6</f>
        <v>0</v>
      </c>
      <c r="S9" s="6">
        <f>L9*$L$6+M9*$M$6+N9*$N$6+O9*$O$6</f>
        <v>480</v>
      </c>
      <c r="T9" s="13">
        <f>SUM(Q9:S9)</f>
        <v>3625</v>
      </c>
      <c r="U9">
        <f t="shared" si="0"/>
        <v>100</v>
      </c>
    </row>
    <row r="10" spans="1:21" ht="12.75">
      <c r="A10" s="14" t="s">
        <v>10</v>
      </c>
      <c r="B10" s="3">
        <v>29</v>
      </c>
      <c r="C10" s="3">
        <v>5</v>
      </c>
      <c r="D10" s="3">
        <v>0</v>
      </c>
      <c r="E10" s="3">
        <v>1</v>
      </c>
      <c r="F10" s="23">
        <f>SUM(B10:E10)</f>
        <v>35</v>
      </c>
      <c r="G10" s="6">
        <v>0</v>
      </c>
      <c r="H10" s="6">
        <v>0</v>
      </c>
      <c r="I10" s="6">
        <v>0</v>
      </c>
      <c r="J10" s="6">
        <v>0</v>
      </c>
      <c r="K10" s="25">
        <f>SUM(G10:J10)</f>
        <v>0</v>
      </c>
      <c r="L10" s="3">
        <v>0</v>
      </c>
      <c r="M10" s="3">
        <v>9</v>
      </c>
      <c r="N10" s="3">
        <v>1</v>
      </c>
      <c r="O10" s="3">
        <v>0</v>
      </c>
      <c r="P10" s="25">
        <f>SUM(L10:O10)</f>
        <v>10</v>
      </c>
      <c r="Q10" s="6">
        <f>B10*$B$6+C10*$C$6+D10*$D$6+E10*$E$6</f>
        <v>1289</v>
      </c>
      <c r="R10" s="6">
        <f>G10*$G$6+H10*$H$6+I10*$I$6+J10*$J$6</f>
        <v>0</v>
      </c>
      <c r="S10" s="6">
        <f>L10*$L$6+M10*$M$6+N10*$N$6+O10*$O$6</f>
        <v>228</v>
      </c>
      <c r="T10" s="13">
        <f>SUM(Q10:S10)</f>
        <v>1517</v>
      </c>
      <c r="U10">
        <f t="shared" si="0"/>
        <v>45</v>
      </c>
    </row>
    <row r="11" spans="1:21" ht="13.5" thickBot="1">
      <c r="A11" s="15" t="s">
        <v>11</v>
      </c>
      <c r="B11" s="4">
        <v>60</v>
      </c>
      <c r="C11" s="4">
        <v>0</v>
      </c>
      <c r="D11" s="4">
        <v>0</v>
      </c>
      <c r="E11" s="4">
        <v>0</v>
      </c>
      <c r="F11" s="23">
        <f>SUM(B11:E11)</f>
        <v>60</v>
      </c>
      <c r="G11" s="4">
        <v>2</v>
      </c>
      <c r="H11" s="4">
        <v>0</v>
      </c>
      <c r="I11" s="4">
        <v>0</v>
      </c>
      <c r="J11" s="4">
        <v>0</v>
      </c>
      <c r="K11" s="25">
        <f>SUM(G11:J11)</f>
        <v>2</v>
      </c>
      <c r="L11" s="4">
        <v>14</v>
      </c>
      <c r="M11" s="4">
        <v>3</v>
      </c>
      <c r="N11" s="4">
        <v>0</v>
      </c>
      <c r="O11" s="4">
        <v>0</v>
      </c>
      <c r="P11" s="25">
        <f>SUM(L11:O11)</f>
        <v>17</v>
      </c>
      <c r="Q11" s="6">
        <f>B11*$B$6+C11*$C$6+D11*$D$6+E11*$E$6</f>
        <v>2400</v>
      </c>
      <c r="R11" s="6">
        <f>G11*$G$6+H11*$H$6+I11*$I$6+J11*$J$6</f>
        <v>80</v>
      </c>
      <c r="S11" s="6">
        <f>L11*$L$6+M11*$M$6+N11*$N$6+O11*$O$6</f>
        <v>632</v>
      </c>
      <c r="T11" s="13">
        <f>SUM(Q11:S11)</f>
        <v>3112</v>
      </c>
      <c r="U11">
        <f t="shared" si="0"/>
        <v>79</v>
      </c>
    </row>
    <row r="12" spans="1:22" s="2" customFormat="1" ht="13.5" thickBot="1">
      <c r="A12" s="16" t="s">
        <v>12</v>
      </c>
      <c r="B12" s="5">
        <f aca="true" t="shared" si="1" ref="B12:T12">SUM(B7:B11)</f>
        <v>352</v>
      </c>
      <c r="C12" s="5">
        <f t="shared" si="1"/>
        <v>54</v>
      </c>
      <c r="D12" s="5">
        <f t="shared" si="1"/>
        <v>23</v>
      </c>
      <c r="E12" s="5">
        <f t="shared" si="1"/>
        <v>4</v>
      </c>
      <c r="F12" s="5">
        <f t="shared" si="1"/>
        <v>433</v>
      </c>
      <c r="G12" s="5">
        <f t="shared" si="1"/>
        <v>2</v>
      </c>
      <c r="H12" s="5">
        <f t="shared" si="1"/>
        <v>0</v>
      </c>
      <c r="I12" s="5">
        <f t="shared" si="1"/>
        <v>0</v>
      </c>
      <c r="J12" s="5">
        <f t="shared" si="1"/>
        <v>0</v>
      </c>
      <c r="K12" s="5">
        <f t="shared" si="1"/>
        <v>2</v>
      </c>
      <c r="L12" s="5">
        <f t="shared" si="1"/>
        <v>21</v>
      </c>
      <c r="M12" s="5">
        <f t="shared" si="1"/>
        <v>57</v>
      </c>
      <c r="N12" s="5">
        <f t="shared" si="1"/>
        <v>7</v>
      </c>
      <c r="O12" s="5">
        <f t="shared" si="1"/>
        <v>1</v>
      </c>
      <c r="P12" s="5">
        <f t="shared" si="1"/>
        <v>86</v>
      </c>
      <c r="Q12" s="5">
        <f t="shared" si="1"/>
        <v>15688</v>
      </c>
      <c r="R12" s="5">
        <f t="shared" si="1"/>
        <v>80</v>
      </c>
      <c r="S12" s="5">
        <f t="shared" si="1"/>
        <v>2301</v>
      </c>
      <c r="T12" s="17">
        <f t="shared" si="1"/>
        <v>18069</v>
      </c>
      <c r="U12">
        <f t="shared" si="0"/>
        <v>521</v>
      </c>
      <c r="V12" s="29"/>
    </row>
    <row r="13" spans="1:22" s="2" customFormat="1" ht="13.5" thickBot="1">
      <c r="A13" s="36" t="s">
        <v>13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  <c r="U13"/>
      <c r="V13" s="27"/>
    </row>
    <row r="14" spans="1:21" ht="12.75">
      <c r="A14" s="12" t="s">
        <v>10</v>
      </c>
      <c r="B14" s="6">
        <v>32</v>
      </c>
      <c r="C14" s="6">
        <v>9</v>
      </c>
      <c r="D14" s="6">
        <v>1</v>
      </c>
      <c r="E14" s="6">
        <v>1</v>
      </c>
      <c r="F14" s="23">
        <f>SUM(B14:E14)</f>
        <v>43</v>
      </c>
      <c r="G14" s="6">
        <v>0</v>
      </c>
      <c r="H14" s="6">
        <v>0</v>
      </c>
      <c r="I14" s="6">
        <v>0</v>
      </c>
      <c r="J14" s="6">
        <v>0</v>
      </c>
      <c r="K14" s="23">
        <f>SUM(G14:J14)</f>
        <v>0</v>
      </c>
      <c r="L14" s="6">
        <v>2</v>
      </c>
      <c r="M14" s="6">
        <v>7</v>
      </c>
      <c r="N14" s="6">
        <v>0</v>
      </c>
      <c r="O14" s="6">
        <v>1</v>
      </c>
      <c r="P14" s="23">
        <f>SUM(L14:O14)</f>
        <v>10</v>
      </c>
      <c r="Q14" s="6">
        <f>B14*$B$6+C14*$C$6+D14*$D$6+E14*$E$6</f>
        <v>1517</v>
      </c>
      <c r="R14" s="6">
        <f>G14*$G$6+H14*$H$6+I14*$I$6+J14*$J$6</f>
        <v>0</v>
      </c>
      <c r="S14" s="6">
        <f>L14*$L$6+M14*$M$6+N14*$N$6+O14*$O$6</f>
        <v>257</v>
      </c>
      <c r="T14" s="13">
        <f>SUM(Q14:S14)</f>
        <v>1774</v>
      </c>
      <c r="U14">
        <f>F14+K14+P14</f>
        <v>53</v>
      </c>
    </row>
    <row r="15" spans="1:21" ht="12.75">
      <c r="A15" s="14" t="s">
        <v>14</v>
      </c>
      <c r="B15" s="3">
        <v>27</v>
      </c>
      <c r="C15" s="3">
        <v>1</v>
      </c>
      <c r="D15" s="3">
        <v>1</v>
      </c>
      <c r="E15" s="3">
        <v>0</v>
      </c>
      <c r="F15" s="23">
        <f>SUM(B15:E15)</f>
        <v>29</v>
      </c>
      <c r="G15" s="3">
        <v>0</v>
      </c>
      <c r="H15" s="3">
        <v>1</v>
      </c>
      <c r="I15" s="3">
        <v>0</v>
      </c>
      <c r="J15" s="3">
        <v>0</v>
      </c>
      <c r="K15" s="23">
        <f>SUM(G15:J15)</f>
        <v>1</v>
      </c>
      <c r="L15" s="3">
        <v>4</v>
      </c>
      <c r="M15" s="3">
        <v>18</v>
      </c>
      <c r="N15" s="3">
        <v>9</v>
      </c>
      <c r="O15" s="3">
        <v>0</v>
      </c>
      <c r="P15" s="23">
        <f>SUM(L15:O15)</f>
        <v>31</v>
      </c>
      <c r="Q15" s="6">
        <f>B15*$B$6+C15*$C$6+D15*$D$6+E15*$E$6</f>
        <v>1116</v>
      </c>
      <c r="R15" s="6">
        <f>G15*$G$6+H15*$H$6+I15*$I$6+J15*$J$6</f>
        <v>24</v>
      </c>
      <c r="S15" s="6">
        <f>L15*$L$6+M15*$M$6+N15*$N$6+O15*$O$6</f>
        <v>700</v>
      </c>
      <c r="T15" s="13">
        <f>SUM(Q15:S15)</f>
        <v>1840</v>
      </c>
      <c r="U15">
        <f>F15+K15+P15</f>
        <v>61</v>
      </c>
    </row>
    <row r="16" spans="1:21" ht="13.5" thickBot="1">
      <c r="A16" s="15" t="s">
        <v>15</v>
      </c>
      <c r="B16" s="4">
        <v>25</v>
      </c>
      <c r="C16" s="4">
        <v>14</v>
      </c>
      <c r="D16" s="4">
        <v>3</v>
      </c>
      <c r="E16" s="4">
        <v>0</v>
      </c>
      <c r="F16" s="23">
        <f>SUM(B16:E16)</f>
        <v>42</v>
      </c>
      <c r="G16" s="4">
        <v>0</v>
      </c>
      <c r="H16" s="4">
        <v>0</v>
      </c>
      <c r="I16" s="4">
        <v>0</v>
      </c>
      <c r="J16" s="4">
        <v>0</v>
      </c>
      <c r="K16" s="23">
        <f>SUM(G16:J16)</f>
        <v>0</v>
      </c>
      <c r="L16" s="4">
        <v>6</v>
      </c>
      <c r="M16" s="4">
        <v>10</v>
      </c>
      <c r="N16" s="4">
        <v>5</v>
      </c>
      <c r="O16" s="4">
        <v>1</v>
      </c>
      <c r="P16" s="23">
        <f>SUM(L16:O16)</f>
        <v>22</v>
      </c>
      <c r="Q16" s="6">
        <f>B16*$B$6+C16*$C$6+D16*$D$6+E16*$E$6</f>
        <v>1372</v>
      </c>
      <c r="R16" s="6">
        <f>G16*$G$6+H16*$H$6+I16*$I$6+J16*$J$6</f>
        <v>0</v>
      </c>
      <c r="S16" s="6">
        <f>L16*$L$6+M16*$M$6+N16*$N$6+O16*$O$6</f>
        <v>549</v>
      </c>
      <c r="T16" s="13">
        <f>SUM(Q16:S16)</f>
        <v>1921</v>
      </c>
      <c r="U16">
        <f>F16+K16+P16</f>
        <v>64</v>
      </c>
    </row>
    <row r="17" spans="1:22" s="2" customFormat="1" ht="13.5" thickBot="1">
      <c r="A17" s="16" t="s">
        <v>12</v>
      </c>
      <c r="B17" s="5">
        <f aca="true" t="shared" si="2" ref="B17:T17">SUM(B14:B16)</f>
        <v>84</v>
      </c>
      <c r="C17" s="5">
        <f t="shared" si="2"/>
        <v>24</v>
      </c>
      <c r="D17" s="5">
        <f t="shared" si="2"/>
        <v>5</v>
      </c>
      <c r="E17" s="5">
        <f t="shared" si="2"/>
        <v>1</v>
      </c>
      <c r="F17" s="5">
        <f t="shared" si="2"/>
        <v>114</v>
      </c>
      <c r="G17" s="5">
        <f t="shared" si="2"/>
        <v>0</v>
      </c>
      <c r="H17" s="5">
        <f t="shared" si="2"/>
        <v>1</v>
      </c>
      <c r="I17" s="5">
        <f t="shared" si="2"/>
        <v>0</v>
      </c>
      <c r="J17" s="5">
        <f t="shared" si="2"/>
        <v>0</v>
      </c>
      <c r="K17" s="5">
        <f t="shared" si="2"/>
        <v>1</v>
      </c>
      <c r="L17" s="5">
        <f t="shared" si="2"/>
        <v>12</v>
      </c>
      <c r="M17" s="5">
        <f t="shared" si="2"/>
        <v>35</v>
      </c>
      <c r="N17" s="5">
        <f t="shared" si="2"/>
        <v>14</v>
      </c>
      <c r="O17" s="5">
        <f t="shared" si="2"/>
        <v>2</v>
      </c>
      <c r="P17" s="5">
        <f t="shared" si="2"/>
        <v>63</v>
      </c>
      <c r="Q17" s="5">
        <f t="shared" si="2"/>
        <v>4005</v>
      </c>
      <c r="R17" s="5">
        <f t="shared" si="2"/>
        <v>24</v>
      </c>
      <c r="S17" s="5">
        <f t="shared" si="2"/>
        <v>1506</v>
      </c>
      <c r="T17" s="17">
        <f t="shared" si="2"/>
        <v>5535</v>
      </c>
      <c r="U17">
        <f>F17+K17+P17</f>
        <v>178</v>
      </c>
      <c r="V17" s="29"/>
    </row>
    <row r="18" spans="1:22" s="2" customFormat="1" ht="13.5" thickBot="1">
      <c r="A18" s="36" t="s">
        <v>16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/>
      <c r="U18"/>
      <c r="V18" s="27"/>
    </row>
    <row r="19" spans="1:21" ht="12.75">
      <c r="A19" s="12" t="s">
        <v>17</v>
      </c>
      <c r="B19" s="6">
        <v>39</v>
      </c>
      <c r="C19" s="6">
        <v>0</v>
      </c>
      <c r="D19" s="6">
        <v>0</v>
      </c>
      <c r="E19" s="6">
        <v>0</v>
      </c>
      <c r="F19" s="23">
        <f>SUM(B19:E19)</f>
        <v>39</v>
      </c>
      <c r="G19" s="6">
        <v>0</v>
      </c>
      <c r="H19" s="6">
        <v>0</v>
      </c>
      <c r="I19" s="6">
        <v>0</v>
      </c>
      <c r="J19" s="6">
        <v>0</v>
      </c>
      <c r="K19" s="23">
        <f>SUM(G19:J19)</f>
        <v>0</v>
      </c>
      <c r="L19" s="6">
        <v>11</v>
      </c>
      <c r="M19" s="6">
        <v>0</v>
      </c>
      <c r="N19" s="6">
        <v>0</v>
      </c>
      <c r="O19" s="6">
        <v>0</v>
      </c>
      <c r="P19" s="23">
        <f>SUM(L19:O19)</f>
        <v>11</v>
      </c>
      <c r="Q19" s="6">
        <f>B19*$B$6+C19*$C$6+D19*$D$6+E19*$E$6</f>
        <v>1560</v>
      </c>
      <c r="R19" s="6">
        <f>G19*$G$6+H19*$H$6+I19*$I$6+J19*$J$6</f>
        <v>0</v>
      </c>
      <c r="S19" s="6">
        <f>L19*$L$6+M19*$M$6+N19*$N$6+O19*$O$6</f>
        <v>440</v>
      </c>
      <c r="T19" s="13">
        <f>SUM(Q19:S19)</f>
        <v>2000</v>
      </c>
      <c r="U19">
        <f>F19+K19+P19</f>
        <v>50</v>
      </c>
    </row>
    <row r="20" spans="1:21" ht="13.5" thickBot="1">
      <c r="A20" s="15" t="s">
        <v>10</v>
      </c>
      <c r="B20" s="4">
        <v>25</v>
      </c>
      <c r="C20" s="4">
        <v>1</v>
      </c>
      <c r="D20" s="4">
        <v>0</v>
      </c>
      <c r="E20" s="4">
        <v>0</v>
      </c>
      <c r="F20" s="24">
        <f>SUM(B20:E20)</f>
        <v>26</v>
      </c>
      <c r="G20" s="4">
        <v>0</v>
      </c>
      <c r="H20" s="4">
        <v>0</v>
      </c>
      <c r="I20" s="4">
        <v>0</v>
      </c>
      <c r="J20" s="4">
        <v>0</v>
      </c>
      <c r="K20" s="24">
        <f>SUM(G20:J20)</f>
        <v>0</v>
      </c>
      <c r="L20" s="4">
        <v>3</v>
      </c>
      <c r="M20" s="4">
        <v>10</v>
      </c>
      <c r="N20" s="4">
        <v>2</v>
      </c>
      <c r="O20" s="4">
        <v>1</v>
      </c>
      <c r="P20" s="24">
        <f>SUM(L20:O20)</f>
        <v>16</v>
      </c>
      <c r="Q20" s="6">
        <f>B20*$B$6+C20*$C$6+D20*$D$6+E20*$E$6</f>
        <v>1024</v>
      </c>
      <c r="R20" s="6">
        <f>G20*$G$6+H20*$H$6+I20*$I$6+J20*$J$6</f>
        <v>0</v>
      </c>
      <c r="S20" s="6">
        <f>L20*$L$6+M20*$M$6+N20*$N$6+O20*$O$6</f>
        <v>393</v>
      </c>
      <c r="T20" s="13">
        <f>SUM(Q20:S20)</f>
        <v>1417</v>
      </c>
      <c r="U20">
        <f>F20+K20+P20</f>
        <v>42</v>
      </c>
    </row>
    <row r="21" spans="1:22" s="2" customFormat="1" ht="14.25" customHeight="1" thickBot="1">
      <c r="A21" s="16" t="s">
        <v>12</v>
      </c>
      <c r="B21" s="5">
        <f aca="true" t="shared" si="3" ref="B21:T21">SUM(B19:B20)</f>
        <v>64</v>
      </c>
      <c r="C21" s="5">
        <f t="shared" si="3"/>
        <v>1</v>
      </c>
      <c r="D21" s="5">
        <f t="shared" si="3"/>
        <v>0</v>
      </c>
      <c r="E21" s="5">
        <f t="shared" si="3"/>
        <v>0</v>
      </c>
      <c r="F21" s="5">
        <f t="shared" si="3"/>
        <v>65</v>
      </c>
      <c r="G21" s="5">
        <f t="shared" si="3"/>
        <v>0</v>
      </c>
      <c r="H21" s="5">
        <f t="shared" si="3"/>
        <v>0</v>
      </c>
      <c r="I21" s="5">
        <f t="shared" si="3"/>
        <v>0</v>
      </c>
      <c r="J21" s="5">
        <f t="shared" si="3"/>
        <v>0</v>
      </c>
      <c r="K21" s="5">
        <f t="shared" si="3"/>
        <v>0</v>
      </c>
      <c r="L21" s="5">
        <f t="shared" si="3"/>
        <v>14</v>
      </c>
      <c r="M21" s="5">
        <f t="shared" si="3"/>
        <v>10</v>
      </c>
      <c r="N21" s="5">
        <f t="shared" si="3"/>
        <v>2</v>
      </c>
      <c r="O21" s="5">
        <f t="shared" si="3"/>
        <v>1</v>
      </c>
      <c r="P21" s="5">
        <f t="shared" si="3"/>
        <v>27</v>
      </c>
      <c r="Q21" s="5">
        <f t="shared" si="3"/>
        <v>2584</v>
      </c>
      <c r="R21" s="5">
        <f t="shared" si="3"/>
        <v>0</v>
      </c>
      <c r="S21" s="5">
        <f t="shared" si="3"/>
        <v>833</v>
      </c>
      <c r="T21" s="17">
        <f t="shared" si="3"/>
        <v>3417</v>
      </c>
      <c r="U21">
        <f>F21+K21+P21</f>
        <v>92</v>
      </c>
      <c r="V21" s="29"/>
    </row>
    <row r="22" spans="1:22" s="2" customFormat="1" ht="13.5" thickBot="1">
      <c r="A22" s="36" t="s">
        <v>18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8"/>
      <c r="U22"/>
      <c r="V22" s="27"/>
    </row>
    <row r="23" spans="1:21" ht="12.75">
      <c r="A23" s="12" t="s">
        <v>19</v>
      </c>
      <c r="B23" s="6">
        <v>38</v>
      </c>
      <c r="C23" s="6">
        <v>0</v>
      </c>
      <c r="D23" s="6">
        <v>0</v>
      </c>
      <c r="E23" s="6">
        <v>0</v>
      </c>
      <c r="F23" s="23">
        <f>SUM(B23:E23)</f>
        <v>38</v>
      </c>
      <c r="G23" s="6">
        <v>0</v>
      </c>
      <c r="H23" s="6">
        <v>1</v>
      </c>
      <c r="I23" s="6">
        <v>0</v>
      </c>
      <c r="J23" s="6">
        <v>0</v>
      </c>
      <c r="K23" s="23">
        <f>SUM(G23:J23)</f>
        <v>1</v>
      </c>
      <c r="L23" s="6">
        <v>1</v>
      </c>
      <c r="M23" s="6">
        <v>4</v>
      </c>
      <c r="N23" s="6">
        <v>0</v>
      </c>
      <c r="O23" s="6">
        <v>0</v>
      </c>
      <c r="P23" s="23">
        <f>SUM(L23:O23)</f>
        <v>5</v>
      </c>
      <c r="Q23" s="6">
        <f>B23*$B$6+C23*$C$6+D23*$D$6+E23*$E$6</f>
        <v>1520</v>
      </c>
      <c r="R23" s="6">
        <f>G23*$G$6+H23*$H$6+I23*$I$6+J23*$J$6</f>
        <v>24</v>
      </c>
      <c r="S23" s="6">
        <f>L23*$L$6+M23*$M$6+N23*$N$6+O23*$O$6</f>
        <v>136</v>
      </c>
      <c r="T23" s="13">
        <f>SUM(Q23:S23)</f>
        <v>1680</v>
      </c>
      <c r="U23">
        <f>F23+K23+P23</f>
        <v>44</v>
      </c>
    </row>
    <row r="24" spans="1:21" ht="12.75">
      <c r="A24" s="14" t="s">
        <v>20</v>
      </c>
      <c r="B24" s="3">
        <v>66</v>
      </c>
      <c r="C24" s="3">
        <v>2</v>
      </c>
      <c r="D24" s="3">
        <v>0</v>
      </c>
      <c r="E24" s="3">
        <v>0</v>
      </c>
      <c r="F24" s="23">
        <f>SUM(B24:E24)</f>
        <v>68</v>
      </c>
      <c r="G24" s="3">
        <v>0</v>
      </c>
      <c r="H24" s="3">
        <v>0</v>
      </c>
      <c r="I24" s="3">
        <v>0</v>
      </c>
      <c r="J24" s="3">
        <v>0</v>
      </c>
      <c r="K24" s="23">
        <f>SUM(G24:J24)</f>
        <v>0</v>
      </c>
      <c r="L24" s="3">
        <v>8</v>
      </c>
      <c r="M24" s="3">
        <v>7</v>
      </c>
      <c r="N24" s="3">
        <v>0</v>
      </c>
      <c r="O24" s="3">
        <v>0</v>
      </c>
      <c r="P24" s="23">
        <f>SUM(L24:O24)</f>
        <v>15</v>
      </c>
      <c r="Q24" s="6">
        <f>B24*$B$6+C24*$C$6+D24*$D$6+E24*$E$6</f>
        <v>2688</v>
      </c>
      <c r="R24" s="6">
        <f>G24*$G$6+H24*$H$6+I24*$I$6+J24*$J$6</f>
        <v>0</v>
      </c>
      <c r="S24" s="6">
        <f>L24*$L$6+M24*$M$6+N24*$N$6+O24*$O$6</f>
        <v>488</v>
      </c>
      <c r="T24" s="13">
        <f>SUM(Q24:S24)</f>
        <v>3176</v>
      </c>
      <c r="U24">
        <f>F24+K24+P24</f>
        <v>83</v>
      </c>
    </row>
    <row r="25" spans="1:21" ht="13.5" thickBot="1">
      <c r="A25" s="15" t="s">
        <v>10</v>
      </c>
      <c r="B25" s="4">
        <v>23</v>
      </c>
      <c r="C25" s="4">
        <v>4</v>
      </c>
      <c r="D25" s="4">
        <v>0</v>
      </c>
      <c r="E25" s="4">
        <v>0</v>
      </c>
      <c r="F25" s="23">
        <f>SUM(B25:E25)</f>
        <v>27</v>
      </c>
      <c r="G25" s="4">
        <v>0</v>
      </c>
      <c r="H25" s="4">
        <v>0</v>
      </c>
      <c r="I25" s="4">
        <v>0</v>
      </c>
      <c r="J25" s="4">
        <v>0</v>
      </c>
      <c r="K25" s="23">
        <f>SUM(G25:J25)</f>
        <v>0</v>
      </c>
      <c r="L25" s="4">
        <v>2</v>
      </c>
      <c r="M25" s="4">
        <v>5</v>
      </c>
      <c r="N25" s="4">
        <v>0</v>
      </c>
      <c r="O25" s="4">
        <v>0</v>
      </c>
      <c r="P25" s="23">
        <f>SUM(L25:O25)</f>
        <v>7</v>
      </c>
      <c r="Q25" s="6">
        <f>B25*$B$6+C25*$C$6+D25*$D$6+E25*$E$6</f>
        <v>1016</v>
      </c>
      <c r="R25" s="6">
        <f>G25*$G$6+H25*$H$6+I25*$I$6+J25*$J$6</f>
        <v>0</v>
      </c>
      <c r="S25" s="6">
        <f>L25*$L$6+M25*$M$6+N25*$N$6+O25*$O$6</f>
        <v>200</v>
      </c>
      <c r="T25" s="13">
        <f>SUM(Q25:S25)</f>
        <v>1216</v>
      </c>
      <c r="U25">
        <f>F25+K25+P25</f>
        <v>34</v>
      </c>
    </row>
    <row r="26" spans="1:22" s="2" customFormat="1" ht="13.5" thickBot="1">
      <c r="A26" s="16" t="s">
        <v>12</v>
      </c>
      <c r="B26" s="5">
        <f aca="true" t="shared" si="4" ref="B26:T26">SUM(B23:B25)</f>
        <v>127</v>
      </c>
      <c r="C26" s="5">
        <f t="shared" si="4"/>
        <v>6</v>
      </c>
      <c r="D26" s="5">
        <f t="shared" si="4"/>
        <v>0</v>
      </c>
      <c r="E26" s="5">
        <f t="shared" si="4"/>
        <v>0</v>
      </c>
      <c r="F26" s="5">
        <f t="shared" si="4"/>
        <v>133</v>
      </c>
      <c r="G26" s="5">
        <f t="shared" si="4"/>
        <v>0</v>
      </c>
      <c r="H26" s="5">
        <f t="shared" si="4"/>
        <v>1</v>
      </c>
      <c r="I26" s="5">
        <f t="shared" si="4"/>
        <v>0</v>
      </c>
      <c r="J26" s="5">
        <f t="shared" si="4"/>
        <v>0</v>
      </c>
      <c r="K26" s="5">
        <f t="shared" si="4"/>
        <v>1</v>
      </c>
      <c r="L26" s="5">
        <f t="shared" si="4"/>
        <v>11</v>
      </c>
      <c r="M26" s="5">
        <f t="shared" si="4"/>
        <v>16</v>
      </c>
      <c r="N26" s="5">
        <f t="shared" si="4"/>
        <v>0</v>
      </c>
      <c r="O26" s="5">
        <f t="shared" si="4"/>
        <v>0</v>
      </c>
      <c r="P26" s="5">
        <f t="shared" si="4"/>
        <v>27</v>
      </c>
      <c r="Q26" s="5">
        <f t="shared" si="4"/>
        <v>5224</v>
      </c>
      <c r="R26" s="5">
        <f t="shared" si="4"/>
        <v>24</v>
      </c>
      <c r="S26" s="5">
        <f t="shared" si="4"/>
        <v>824</v>
      </c>
      <c r="T26" s="17">
        <f t="shared" si="4"/>
        <v>6072</v>
      </c>
      <c r="U26">
        <f>F26+K26+P26</f>
        <v>161</v>
      </c>
      <c r="V26" s="29"/>
    </row>
    <row r="27" spans="1:22" s="2" customFormat="1" ht="13.5" thickBot="1">
      <c r="A27" s="36" t="s">
        <v>21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8"/>
      <c r="U27"/>
      <c r="V27" s="27"/>
    </row>
    <row r="28" spans="1:21" ht="12.75">
      <c r="A28" s="12" t="s">
        <v>22</v>
      </c>
      <c r="B28" s="6">
        <v>42</v>
      </c>
      <c r="C28" s="6">
        <v>1</v>
      </c>
      <c r="D28" s="6">
        <v>0</v>
      </c>
      <c r="E28" s="6">
        <v>1</v>
      </c>
      <c r="F28" s="23">
        <f>SUM(B28:E28)</f>
        <v>44</v>
      </c>
      <c r="G28" s="6">
        <v>0</v>
      </c>
      <c r="H28" s="6">
        <v>0</v>
      </c>
      <c r="I28" s="6">
        <v>0</v>
      </c>
      <c r="J28" s="6">
        <v>0</v>
      </c>
      <c r="K28" s="23">
        <f>SUM(G28:J28)</f>
        <v>0</v>
      </c>
      <c r="L28" s="6">
        <v>8</v>
      </c>
      <c r="M28" s="6">
        <v>2</v>
      </c>
      <c r="N28" s="6">
        <v>0</v>
      </c>
      <c r="O28" s="6">
        <v>0</v>
      </c>
      <c r="P28" s="23">
        <f>SUM(L28:O28)</f>
        <v>10</v>
      </c>
      <c r="Q28" s="6">
        <f>B28*$B$6+C28*$C$6+D28*$D$6+E28*$E$6</f>
        <v>1713</v>
      </c>
      <c r="R28" s="6">
        <f>G28*$G$6+H28*$H$6+I28*$I$6+J28*$J$6</f>
        <v>0</v>
      </c>
      <c r="S28" s="6">
        <f>L28*$L$6+M28*$M$6+N28*$N$6+O28*$O$6</f>
        <v>368</v>
      </c>
      <c r="T28" s="13">
        <f>SUM(Q28:S28)</f>
        <v>2081</v>
      </c>
      <c r="U28">
        <f>F28+K28+P28</f>
        <v>54</v>
      </c>
    </row>
    <row r="29" spans="1:21" ht="12.75">
      <c r="A29" s="14" t="s">
        <v>10</v>
      </c>
      <c r="B29" s="3">
        <v>38</v>
      </c>
      <c r="C29" s="3">
        <v>3</v>
      </c>
      <c r="D29" s="3">
        <v>2</v>
      </c>
      <c r="E29" s="3">
        <v>1</v>
      </c>
      <c r="F29" s="25">
        <f>SUM(B29:E29)</f>
        <v>44</v>
      </c>
      <c r="G29" s="3">
        <v>0</v>
      </c>
      <c r="H29" s="3">
        <v>0</v>
      </c>
      <c r="I29" s="3">
        <v>0</v>
      </c>
      <c r="J29" s="3">
        <v>0</v>
      </c>
      <c r="K29" s="23">
        <f>SUM(G29:J29)</f>
        <v>0</v>
      </c>
      <c r="L29" s="3">
        <v>7</v>
      </c>
      <c r="M29" s="3">
        <v>2</v>
      </c>
      <c r="N29" s="3">
        <v>1</v>
      </c>
      <c r="O29" s="3">
        <v>0</v>
      </c>
      <c r="P29" s="23">
        <f>SUM(L29:O29)</f>
        <v>10</v>
      </c>
      <c r="Q29" s="6">
        <f>B29*$B$6+C29*$C$6+D29*$D$6+E29*$E$6</f>
        <v>1625</v>
      </c>
      <c r="R29" s="6">
        <f>G29*$G$6+H29*$H$6+I29*$I$6+J29*$J$6</f>
        <v>0</v>
      </c>
      <c r="S29" s="6">
        <f>L29*$L$6+M29*$M$6+N29*$N$6+O29*$O$6</f>
        <v>340</v>
      </c>
      <c r="T29" s="13">
        <f>SUM(Q29:S29)</f>
        <v>1965</v>
      </c>
      <c r="U29">
        <f>F29+K29+P29</f>
        <v>54</v>
      </c>
    </row>
    <row r="30" spans="1:21" ht="13.5" thickBot="1">
      <c r="A30" s="15" t="s">
        <v>15</v>
      </c>
      <c r="B30" s="4">
        <v>49</v>
      </c>
      <c r="C30" s="4">
        <v>0</v>
      </c>
      <c r="D30" s="4">
        <v>1</v>
      </c>
      <c r="E30" s="4">
        <v>0</v>
      </c>
      <c r="F30" s="25">
        <f>SUM(B30:E30)</f>
        <v>50</v>
      </c>
      <c r="G30" s="4">
        <v>0</v>
      </c>
      <c r="H30" s="4">
        <v>0</v>
      </c>
      <c r="I30" s="4">
        <v>0</v>
      </c>
      <c r="J30" s="4">
        <v>0</v>
      </c>
      <c r="K30" s="23">
        <f>SUM(G30:J30)</f>
        <v>0</v>
      </c>
      <c r="L30" s="4">
        <v>13</v>
      </c>
      <c r="M30" s="4">
        <v>4</v>
      </c>
      <c r="N30" s="4">
        <v>0</v>
      </c>
      <c r="O30" s="4">
        <v>0</v>
      </c>
      <c r="P30" s="23">
        <f>SUM(L30:O30)</f>
        <v>17</v>
      </c>
      <c r="Q30" s="6">
        <f>B30*$B$6+C30*$C$6+D30*$D$6+E30*$E$6</f>
        <v>1972</v>
      </c>
      <c r="R30" s="6">
        <f>G30*$G$6+H30*$H$6+I30*$I$6+J30*$J$6</f>
        <v>0</v>
      </c>
      <c r="S30" s="6">
        <f>L30*$L$6+M30*$M$6+N30*$N$6+O30*$O$6</f>
        <v>616</v>
      </c>
      <c r="T30" s="13">
        <f>SUM(Q30:S30)</f>
        <v>2588</v>
      </c>
      <c r="U30">
        <f>F30+K30+P30</f>
        <v>67</v>
      </c>
    </row>
    <row r="31" spans="1:22" s="2" customFormat="1" ht="13.5" thickBot="1">
      <c r="A31" s="16" t="s">
        <v>12</v>
      </c>
      <c r="B31" s="5">
        <f aca="true" t="shared" si="5" ref="B31:T31">SUM(B28:B30)</f>
        <v>129</v>
      </c>
      <c r="C31" s="5">
        <f t="shared" si="5"/>
        <v>4</v>
      </c>
      <c r="D31" s="5">
        <f t="shared" si="5"/>
        <v>3</v>
      </c>
      <c r="E31" s="5">
        <f t="shared" si="5"/>
        <v>2</v>
      </c>
      <c r="F31" s="5">
        <f t="shared" si="5"/>
        <v>138</v>
      </c>
      <c r="G31" s="5">
        <f t="shared" si="5"/>
        <v>0</v>
      </c>
      <c r="H31" s="5">
        <f t="shared" si="5"/>
        <v>0</v>
      </c>
      <c r="I31" s="5">
        <f t="shared" si="5"/>
        <v>0</v>
      </c>
      <c r="J31" s="5">
        <f t="shared" si="5"/>
        <v>0</v>
      </c>
      <c r="K31" s="5">
        <f t="shared" si="5"/>
        <v>0</v>
      </c>
      <c r="L31" s="5">
        <f t="shared" si="5"/>
        <v>28</v>
      </c>
      <c r="M31" s="5">
        <f t="shared" si="5"/>
        <v>8</v>
      </c>
      <c r="N31" s="5">
        <f t="shared" si="5"/>
        <v>1</v>
      </c>
      <c r="O31" s="5">
        <f t="shared" si="5"/>
        <v>0</v>
      </c>
      <c r="P31" s="5">
        <f t="shared" si="5"/>
        <v>37</v>
      </c>
      <c r="Q31" s="5">
        <f t="shared" si="5"/>
        <v>5310</v>
      </c>
      <c r="R31" s="5">
        <f t="shared" si="5"/>
        <v>0</v>
      </c>
      <c r="S31" s="5">
        <f t="shared" si="5"/>
        <v>1324</v>
      </c>
      <c r="T31" s="17">
        <f t="shared" si="5"/>
        <v>6634</v>
      </c>
      <c r="U31">
        <f>F31+K31+P31</f>
        <v>175</v>
      </c>
      <c r="V31" s="29"/>
    </row>
    <row r="32" spans="1:22" s="2" customFormat="1" ht="13.5" thickBot="1">
      <c r="A32" s="1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19"/>
      <c r="U32"/>
      <c r="V32" s="28"/>
    </row>
    <row r="33" spans="1:22" s="2" customFormat="1" ht="13.5" thickBot="1">
      <c r="A33" s="20" t="s">
        <v>23</v>
      </c>
      <c r="B33" s="21">
        <f aca="true" t="shared" si="6" ref="B33:T33">B12+B17+B21+B26+B31</f>
        <v>756</v>
      </c>
      <c r="C33" s="21">
        <f t="shared" si="6"/>
        <v>89</v>
      </c>
      <c r="D33" s="21">
        <f t="shared" si="6"/>
        <v>31</v>
      </c>
      <c r="E33" s="21">
        <f t="shared" si="6"/>
        <v>7</v>
      </c>
      <c r="F33" s="21">
        <f t="shared" si="6"/>
        <v>883</v>
      </c>
      <c r="G33" s="21">
        <f t="shared" si="6"/>
        <v>2</v>
      </c>
      <c r="H33" s="21">
        <f t="shared" si="6"/>
        <v>2</v>
      </c>
      <c r="I33" s="21">
        <f t="shared" si="6"/>
        <v>0</v>
      </c>
      <c r="J33" s="21">
        <f t="shared" si="6"/>
        <v>0</v>
      </c>
      <c r="K33" s="21">
        <f t="shared" si="6"/>
        <v>4</v>
      </c>
      <c r="L33" s="21">
        <f t="shared" si="6"/>
        <v>86</v>
      </c>
      <c r="M33" s="21">
        <f t="shared" si="6"/>
        <v>126</v>
      </c>
      <c r="N33" s="21">
        <f t="shared" si="6"/>
        <v>24</v>
      </c>
      <c r="O33" s="21">
        <f t="shared" si="6"/>
        <v>4</v>
      </c>
      <c r="P33" s="21">
        <f t="shared" si="6"/>
        <v>240</v>
      </c>
      <c r="Q33" s="21">
        <f t="shared" si="6"/>
        <v>32811</v>
      </c>
      <c r="R33" s="21">
        <f t="shared" si="6"/>
        <v>128</v>
      </c>
      <c r="S33" s="21">
        <f t="shared" si="6"/>
        <v>6788</v>
      </c>
      <c r="T33" s="21">
        <f t="shared" si="6"/>
        <v>39727</v>
      </c>
      <c r="U33">
        <f>F33+K33+P33</f>
        <v>1127</v>
      </c>
      <c r="V33" s="28"/>
    </row>
    <row r="34" ht="14.25" thickBot="1" thickTop="1"/>
    <row r="35" spans="1:6" ht="13.5" thickBot="1">
      <c r="A35" s="8" t="s">
        <v>24</v>
      </c>
      <c r="B35" s="9"/>
      <c r="C35" s="9"/>
      <c r="D35" s="9"/>
      <c r="E35" s="10"/>
      <c r="F35" s="11">
        <f>F33+K33+P33</f>
        <v>1127</v>
      </c>
    </row>
  </sheetData>
  <mergeCells count="15">
    <mergeCell ref="A27:T27"/>
    <mergeCell ref="T5:T6"/>
    <mergeCell ref="A13:T13"/>
    <mergeCell ref="A18:T18"/>
    <mergeCell ref="A22:T22"/>
    <mergeCell ref="A1:U1"/>
    <mergeCell ref="A2:U2"/>
    <mergeCell ref="A3:U3"/>
    <mergeCell ref="A5:A6"/>
    <mergeCell ref="B5:F5"/>
    <mergeCell ref="G5:K5"/>
    <mergeCell ref="L5:P5"/>
    <mergeCell ref="Q5:Q6"/>
    <mergeCell ref="R5:R6"/>
    <mergeCell ref="S5:S6"/>
  </mergeCells>
  <printOptions/>
  <pageMargins left="0.19" right="0.17" top="1" bottom="1" header="0.492125985" footer="0.492125985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5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34.00390625" style="0" customWidth="1"/>
    <col min="2" max="2" width="6.00390625" style="0" customWidth="1"/>
    <col min="3" max="3" width="5.140625" style="0" bestFit="1" customWidth="1"/>
    <col min="4" max="4" width="4.00390625" style="0" bestFit="1" customWidth="1"/>
    <col min="5" max="5" width="4.28125" style="0" customWidth="1"/>
    <col min="6" max="6" width="8.57421875" style="2" bestFit="1" customWidth="1"/>
    <col min="7" max="7" width="4.140625" style="0" customWidth="1"/>
    <col min="8" max="8" width="4.00390625" style="0" customWidth="1"/>
    <col min="9" max="9" width="3.8515625" style="0" customWidth="1"/>
    <col min="10" max="10" width="4.140625" style="0" customWidth="1"/>
    <col min="11" max="11" width="9.140625" style="2" customWidth="1"/>
    <col min="12" max="12" width="4.140625" style="0" customWidth="1"/>
    <col min="13" max="13" width="4.00390625" style="0" customWidth="1"/>
    <col min="14" max="14" width="3.8515625" style="0" customWidth="1"/>
    <col min="15" max="15" width="4.140625" style="0" customWidth="1"/>
    <col min="16" max="16" width="8.57421875" style="2" bestFit="1" customWidth="1"/>
    <col min="17" max="17" width="11.140625" style="0" customWidth="1"/>
    <col min="18" max="18" width="11.8515625" style="0" customWidth="1"/>
    <col min="19" max="19" width="12.8515625" style="0" customWidth="1"/>
    <col min="20" max="20" width="8.57421875" style="0" bestFit="1" customWidth="1"/>
    <col min="21" max="21" width="5.57421875" style="0" customWidth="1"/>
    <col min="22" max="22" width="9.140625" style="27" customWidth="1"/>
  </cols>
  <sheetData>
    <row r="1" spans="1:21" ht="15.75">
      <c r="A1" s="43" t="s">
        <v>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2" s="2" customFormat="1" ht="15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28"/>
    </row>
    <row r="3" spans="1:22" s="2" customFormat="1" ht="15.7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28"/>
    </row>
    <row r="4" spans="2:22" s="2" customFormat="1" ht="16.5" thickBot="1">
      <c r="B4" s="1"/>
      <c r="C4" s="1"/>
      <c r="D4" s="1"/>
      <c r="E4" s="1"/>
      <c r="F4" s="1"/>
      <c r="G4" s="1"/>
      <c r="H4" s="26" t="s">
        <v>29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8"/>
    </row>
    <row r="5" spans="1:22" s="2" customFormat="1" ht="27" customHeight="1" thickBot="1" thickTop="1">
      <c r="A5" s="44" t="s">
        <v>2</v>
      </c>
      <c r="B5" s="46" t="s">
        <v>3</v>
      </c>
      <c r="C5" s="46"/>
      <c r="D5" s="46"/>
      <c r="E5" s="46"/>
      <c r="F5" s="46"/>
      <c r="G5" s="46" t="s">
        <v>4</v>
      </c>
      <c r="H5" s="46"/>
      <c r="I5" s="46"/>
      <c r="J5" s="46"/>
      <c r="K5" s="46"/>
      <c r="L5" s="46" t="s">
        <v>26</v>
      </c>
      <c r="M5" s="46"/>
      <c r="N5" s="46"/>
      <c r="O5" s="46"/>
      <c r="P5" s="46"/>
      <c r="Q5" s="47" t="s">
        <v>5</v>
      </c>
      <c r="R5" s="49" t="s">
        <v>6</v>
      </c>
      <c r="S5" s="49" t="s">
        <v>27</v>
      </c>
      <c r="T5" s="41" t="s">
        <v>7</v>
      </c>
      <c r="V5" s="28"/>
    </row>
    <row r="6" spans="1:22" s="2" customFormat="1" ht="13.5" thickBot="1">
      <c r="A6" s="45"/>
      <c r="B6" s="22">
        <v>40</v>
      </c>
      <c r="C6" s="22">
        <v>24</v>
      </c>
      <c r="D6" s="22">
        <v>12</v>
      </c>
      <c r="E6" s="22">
        <v>9</v>
      </c>
      <c r="F6" s="22" t="s">
        <v>7</v>
      </c>
      <c r="G6" s="22">
        <v>40</v>
      </c>
      <c r="H6" s="22">
        <v>24</v>
      </c>
      <c r="I6" s="22">
        <v>12</v>
      </c>
      <c r="J6" s="22">
        <v>9</v>
      </c>
      <c r="K6" s="22" t="s">
        <v>7</v>
      </c>
      <c r="L6" s="22">
        <v>40</v>
      </c>
      <c r="M6" s="22">
        <v>24</v>
      </c>
      <c r="N6" s="22">
        <v>12</v>
      </c>
      <c r="O6" s="22">
        <v>9</v>
      </c>
      <c r="P6" s="22" t="s">
        <v>7</v>
      </c>
      <c r="Q6" s="48"/>
      <c r="R6" s="50"/>
      <c r="S6" s="50"/>
      <c r="T6" s="42"/>
      <c r="V6" s="28"/>
    </row>
    <row r="7" spans="1:21" ht="12" customHeight="1">
      <c r="A7" s="12" t="s">
        <v>8</v>
      </c>
      <c r="B7" s="6">
        <v>116</v>
      </c>
      <c r="C7" s="6">
        <v>16</v>
      </c>
      <c r="D7" s="6">
        <v>7</v>
      </c>
      <c r="E7" s="6">
        <v>1</v>
      </c>
      <c r="F7" s="23">
        <f>SUM(B7:E7)</f>
        <v>140</v>
      </c>
      <c r="G7" s="6">
        <v>0</v>
      </c>
      <c r="H7" s="6">
        <v>0</v>
      </c>
      <c r="I7" s="6">
        <v>0</v>
      </c>
      <c r="J7" s="6">
        <v>0</v>
      </c>
      <c r="K7" s="23">
        <f>SUM(G7:J7)</f>
        <v>0</v>
      </c>
      <c r="L7" s="6">
        <v>3</v>
      </c>
      <c r="M7" s="6">
        <v>15</v>
      </c>
      <c r="N7" s="6">
        <v>0</v>
      </c>
      <c r="O7" s="6">
        <v>1</v>
      </c>
      <c r="P7" s="23">
        <f>SUM(L7:O7)</f>
        <v>19</v>
      </c>
      <c r="Q7" s="6">
        <f>B7*$B$6+C7*$C$6+D7*$D$6+E7*$E$6</f>
        <v>5117</v>
      </c>
      <c r="R7" s="6">
        <f>G7*$G$6+H7*$H$6+I7*$I$6+J7*$J$6</f>
        <v>0</v>
      </c>
      <c r="S7" s="6">
        <f>L7*$L$6+M7*$M$6+N7*$N$6+O7*$O$6</f>
        <v>489</v>
      </c>
      <c r="T7" s="13">
        <f>SUM(Q7:S7)</f>
        <v>5606</v>
      </c>
      <c r="U7">
        <f aca="true" t="shared" si="0" ref="U7:U12">F7+K7+P7</f>
        <v>159</v>
      </c>
    </row>
    <row r="8" spans="1:21" ht="12.75">
      <c r="A8" s="12" t="s">
        <v>25</v>
      </c>
      <c r="B8" s="6">
        <v>72</v>
      </c>
      <c r="C8" s="6">
        <v>29</v>
      </c>
      <c r="D8" s="6">
        <v>16</v>
      </c>
      <c r="E8" s="6">
        <v>1</v>
      </c>
      <c r="F8" s="23">
        <f>SUM(B8:E8)</f>
        <v>118</v>
      </c>
      <c r="G8" s="6">
        <v>0</v>
      </c>
      <c r="H8" s="6">
        <v>0</v>
      </c>
      <c r="I8" s="6">
        <v>0</v>
      </c>
      <c r="J8" s="6">
        <v>0</v>
      </c>
      <c r="K8" s="23">
        <f>SUM(G8:J8)</f>
        <v>0</v>
      </c>
      <c r="L8" s="6">
        <v>1</v>
      </c>
      <c r="M8" s="6">
        <v>17</v>
      </c>
      <c r="N8" s="6">
        <v>4</v>
      </c>
      <c r="O8" s="6">
        <v>0</v>
      </c>
      <c r="P8" s="23">
        <f>SUM(L8:O8)</f>
        <v>22</v>
      </c>
      <c r="Q8" s="6">
        <f>B8*$B$6+C8*$C$6+D8*$D$6+E8*$E$6</f>
        <v>3777</v>
      </c>
      <c r="R8" s="6">
        <f>G8*$G$6+H8*$H$6+I8*$I$6+J8*$J$6</f>
        <v>0</v>
      </c>
      <c r="S8" s="6">
        <f>L8*$L$6+M8*$M$6+N8*$N$6+O8*$O$6</f>
        <v>496</v>
      </c>
      <c r="T8" s="13">
        <f>SUM(Q8:S8)</f>
        <v>4273</v>
      </c>
      <c r="U8">
        <f t="shared" si="0"/>
        <v>140</v>
      </c>
    </row>
    <row r="9" spans="1:21" ht="12.75">
      <c r="A9" s="14" t="s">
        <v>9</v>
      </c>
      <c r="B9" s="3">
        <v>76</v>
      </c>
      <c r="C9" s="3">
        <v>4</v>
      </c>
      <c r="D9" s="3">
        <v>0</v>
      </c>
      <c r="E9" s="3">
        <v>1</v>
      </c>
      <c r="F9" s="23">
        <f>SUM(B9:E9)</f>
        <v>81</v>
      </c>
      <c r="G9" s="6">
        <v>0</v>
      </c>
      <c r="H9" s="6">
        <v>0</v>
      </c>
      <c r="I9" s="6">
        <v>0</v>
      </c>
      <c r="J9" s="6">
        <v>0</v>
      </c>
      <c r="K9" s="23">
        <f>SUM(G9:J9)</f>
        <v>0</v>
      </c>
      <c r="L9" s="6">
        <v>3</v>
      </c>
      <c r="M9" s="6">
        <v>14</v>
      </c>
      <c r="N9" s="6">
        <v>2</v>
      </c>
      <c r="O9" s="6">
        <v>0</v>
      </c>
      <c r="P9" s="23">
        <f>SUM(L9:O9)</f>
        <v>19</v>
      </c>
      <c r="Q9" s="6">
        <f>B9*$B$6+C9*$C$6+D9*$D$6+E9*$E$6</f>
        <v>3145</v>
      </c>
      <c r="R9" s="6">
        <f>G9*$G$6+H9*$H$6+I9*$I$6+J9*$J$6</f>
        <v>0</v>
      </c>
      <c r="S9" s="6">
        <f>L9*$L$6+M9*$M$6+N9*$N$6+O9*$O$6</f>
        <v>480</v>
      </c>
      <c r="T9" s="13">
        <f>SUM(Q9:S9)</f>
        <v>3625</v>
      </c>
      <c r="U9">
        <f t="shared" si="0"/>
        <v>100</v>
      </c>
    </row>
    <row r="10" spans="1:21" ht="12.75">
      <c r="A10" s="14" t="s">
        <v>10</v>
      </c>
      <c r="B10" s="3">
        <v>30</v>
      </c>
      <c r="C10" s="3">
        <v>5</v>
      </c>
      <c r="D10" s="3">
        <v>0</v>
      </c>
      <c r="E10" s="3">
        <v>1</v>
      </c>
      <c r="F10" s="23">
        <f>SUM(B10:E10)</f>
        <v>36</v>
      </c>
      <c r="G10" s="6">
        <v>0</v>
      </c>
      <c r="H10" s="6">
        <v>0</v>
      </c>
      <c r="I10" s="6">
        <v>0</v>
      </c>
      <c r="J10" s="6">
        <v>0</v>
      </c>
      <c r="K10" s="25">
        <f>SUM(G10:J10)</f>
        <v>0</v>
      </c>
      <c r="L10" s="3">
        <v>0</v>
      </c>
      <c r="M10" s="3">
        <v>12</v>
      </c>
      <c r="N10" s="3">
        <v>2</v>
      </c>
      <c r="O10" s="3">
        <v>0</v>
      </c>
      <c r="P10" s="25">
        <f>SUM(L10:O10)</f>
        <v>14</v>
      </c>
      <c r="Q10" s="6">
        <f>B10*$B$6+C10*$C$6+D10*$D$6+E10*$E$6</f>
        <v>1329</v>
      </c>
      <c r="R10" s="6">
        <f>G10*$G$6+H10*$H$6+I10*$I$6+J10*$J$6</f>
        <v>0</v>
      </c>
      <c r="S10" s="6">
        <f>L10*$L$6+M10*$M$6+N10*$N$6+O10*$O$6</f>
        <v>312</v>
      </c>
      <c r="T10" s="13">
        <f>SUM(Q10:S10)</f>
        <v>1641</v>
      </c>
      <c r="U10">
        <f t="shared" si="0"/>
        <v>50</v>
      </c>
    </row>
    <row r="11" spans="1:21" ht="13.5" thickBot="1">
      <c r="A11" s="15" t="s">
        <v>11</v>
      </c>
      <c r="B11" s="4">
        <v>60</v>
      </c>
      <c r="C11" s="4">
        <v>0</v>
      </c>
      <c r="D11" s="4">
        <v>0</v>
      </c>
      <c r="E11" s="4">
        <v>0</v>
      </c>
      <c r="F11" s="23">
        <f>SUM(B11:E11)</f>
        <v>60</v>
      </c>
      <c r="G11" s="4">
        <v>2</v>
      </c>
      <c r="H11" s="4">
        <v>0</v>
      </c>
      <c r="I11" s="4">
        <v>0</v>
      </c>
      <c r="J11" s="4">
        <v>0</v>
      </c>
      <c r="K11" s="25">
        <f>SUM(G11:J11)</f>
        <v>2</v>
      </c>
      <c r="L11" s="4">
        <v>16</v>
      </c>
      <c r="M11" s="4">
        <v>3</v>
      </c>
      <c r="N11" s="4">
        <v>0</v>
      </c>
      <c r="O11" s="4">
        <v>0</v>
      </c>
      <c r="P11" s="25">
        <f>SUM(L11:O11)</f>
        <v>19</v>
      </c>
      <c r="Q11" s="6">
        <f>B11*$B$6+C11*$C$6+D11*$D$6+E11*$E$6</f>
        <v>2400</v>
      </c>
      <c r="R11" s="6">
        <f>G11*$G$6+H11*$H$6+I11*$I$6+J11*$J$6</f>
        <v>80</v>
      </c>
      <c r="S11" s="6">
        <f>L11*$L$6+M11*$M$6+N11*$N$6+O11*$O$6</f>
        <v>712</v>
      </c>
      <c r="T11" s="13">
        <f>SUM(Q11:S11)</f>
        <v>3192</v>
      </c>
      <c r="U11">
        <f t="shared" si="0"/>
        <v>81</v>
      </c>
    </row>
    <row r="12" spans="1:22" s="2" customFormat="1" ht="13.5" thickBot="1">
      <c r="A12" s="16" t="s">
        <v>12</v>
      </c>
      <c r="B12" s="5">
        <f aca="true" t="shared" si="1" ref="B12:T12">SUM(B7:B11)</f>
        <v>354</v>
      </c>
      <c r="C12" s="5">
        <f t="shared" si="1"/>
        <v>54</v>
      </c>
      <c r="D12" s="5">
        <f t="shared" si="1"/>
        <v>23</v>
      </c>
      <c r="E12" s="5">
        <f t="shared" si="1"/>
        <v>4</v>
      </c>
      <c r="F12" s="5">
        <f t="shared" si="1"/>
        <v>435</v>
      </c>
      <c r="G12" s="5">
        <f t="shared" si="1"/>
        <v>2</v>
      </c>
      <c r="H12" s="5">
        <f t="shared" si="1"/>
        <v>0</v>
      </c>
      <c r="I12" s="5">
        <f t="shared" si="1"/>
        <v>0</v>
      </c>
      <c r="J12" s="5">
        <f t="shared" si="1"/>
        <v>0</v>
      </c>
      <c r="K12" s="5">
        <f t="shared" si="1"/>
        <v>2</v>
      </c>
      <c r="L12" s="5">
        <f t="shared" si="1"/>
        <v>23</v>
      </c>
      <c r="M12" s="5">
        <f t="shared" si="1"/>
        <v>61</v>
      </c>
      <c r="N12" s="5">
        <f t="shared" si="1"/>
        <v>8</v>
      </c>
      <c r="O12" s="5">
        <f t="shared" si="1"/>
        <v>1</v>
      </c>
      <c r="P12" s="5">
        <f t="shared" si="1"/>
        <v>93</v>
      </c>
      <c r="Q12" s="5">
        <f t="shared" si="1"/>
        <v>15768</v>
      </c>
      <c r="R12" s="5">
        <f t="shared" si="1"/>
        <v>80</v>
      </c>
      <c r="S12" s="5">
        <f t="shared" si="1"/>
        <v>2489</v>
      </c>
      <c r="T12" s="17">
        <f t="shared" si="1"/>
        <v>18337</v>
      </c>
      <c r="U12">
        <f t="shared" si="0"/>
        <v>530</v>
      </c>
      <c r="V12" s="29"/>
    </row>
    <row r="13" spans="1:22" s="2" customFormat="1" ht="13.5" thickBot="1">
      <c r="A13" s="36" t="s">
        <v>13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  <c r="U13"/>
      <c r="V13" s="27"/>
    </row>
    <row r="14" spans="1:21" ht="12.75">
      <c r="A14" s="12" t="s">
        <v>10</v>
      </c>
      <c r="B14" s="6">
        <v>31</v>
      </c>
      <c r="C14" s="6">
        <v>9</v>
      </c>
      <c r="D14" s="6">
        <v>1</v>
      </c>
      <c r="E14" s="6">
        <v>1</v>
      </c>
      <c r="F14" s="23">
        <f>SUM(B14:E14)</f>
        <v>42</v>
      </c>
      <c r="G14" s="6">
        <v>0</v>
      </c>
      <c r="H14" s="6">
        <v>0</v>
      </c>
      <c r="I14" s="6">
        <v>0</v>
      </c>
      <c r="J14" s="6">
        <v>0</v>
      </c>
      <c r="K14" s="23">
        <f>SUM(G14:J14)</f>
        <v>0</v>
      </c>
      <c r="L14" s="6">
        <v>2</v>
      </c>
      <c r="M14" s="6">
        <v>7</v>
      </c>
      <c r="N14" s="6">
        <v>0</v>
      </c>
      <c r="O14" s="6">
        <v>1</v>
      </c>
      <c r="P14" s="23">
        <f>SUM(L14:O14)</f>
        <v>10</v>
      </c>
      <c r="Q14" s="6">
        <f>B14*$B$6+C14*$C$6+D14*$D$6+E14*$E$6</f>
        <v>1477</v>
      </c>
      <c r="R14" s="6">
        <f>G14*$G$6+H14*$H$6+I14*$I$6+J14*$J$6</f>
        <v>0</v>
      </c>
      <c r="S14" s="6">
        <f>L14*$L$6+M14*$M$6+N14*$N$6+O14*$O$6</f>
        <v>257</v>
      </c>
      <c r="T14" s="13">
        <f>SUM(Q14:S14)</f>
        <v>1734</v>
      </c>
      <c r="U14">
        <f>F14+K14+P14</f>
        <v>52</v>
      </c>
    </row>
    <row r="15" spans="1:21" ht="12.75">
      <c r="A15" s="14" t="s">
        <v>14</v>
      </c>
      <c r="B15" s="3">
        <v>27</v>
      </c>
      <c r="C15" s="3">
        <v>1</v>
      </c>
      <c r="D15" s="3">
        <v>1</v>
      </c>
      <c r="E15" s="3">
        <v>0</v>
      </c>
      <c r="F15" s="23">
        <f>SUM(B15:E15)</f>
        <v>29</v>
      </c>
      <c r="G15" s="3">
        <v>0</v>
      </c>
      <c r="H15" s="3">
        <v>1</v>
      </c>
      <c r="I15" s="3">
        <v>0</v>
      </c>
      <c r="J15" s="3">
        <v>0</v>
      </c>
      <c r="K15" s="23">
        <f>SUM(G15:J15)</f>
        <v>1</v>
      </c>
      <c r="L15" s="3">
        <v>4</v>
      </c>
      <c r="M15" s="3">
        <v>18</v>
      </c>
      <c r="N15" s="3">
        <v>9</v>
      </c>
      <c r="O15" s="3">
        <v>0</v>
      </c>
      <c r="P15" s="23">
        <f>SUM(L15:O15)</f>
        <v>31</v>
      </c>
      <c r="Q15" s="6">
        <f>B15*$B$6+C15*$C$6+D15*$D$6+E15*$E$6</f>
        <v>1116</v>
      </c>
      <c r="R15" s="6">
        <f>G15*$G$6+H15*$H$6+I15*$I$6+J15*$J$6</f>
        <v>24</v>
      </c>
      <c r="S15" s="6">
        <f>L15*$L$6+M15*$M$6+N15*$N$6+O15*$O$6</f>
        <v>700</v>
      </c>
      <c r="T15" s="13">
        <f>SUM(Q15:S15)</f>
        <v>1840</v>
      </c>
      <c r="U15">
        <f>F15+K15+P15</f>
        <v>61</v>
      </c>
    </row>
    <row r="16" spans="1:21" ht="13.5" thickBot="1">
      <c r="A16" s="15" t="s">
        <v>15</v>
      </c>
      <c r="B16" s="4">
        <v>25</v>
      </c>
      <c r="C16" s="4">
        <v>14</v>
      </c>
      <c r="D16" s="4">
        <v>3</v>
      </c>
      <c r="E16" s="4">
        <v>0</v>
      </c>
      <c r="F16" s="23">
        <f>SUM(B16:E16)</f>
        <v>42</v>
      </c>
      <c r="G16" s="4">
        <v>0</v>
      </c>
      <c r="H16" s="4">
        <v>0</v>
      </c>
      <c r="I16" s="4">
        <v>0</v>
      </c>
      <c r="J16" s="4">
        <v>0</v>
      </c>
      <c r="K16" s="23">
        <f>SUM(G16:J16)</f>
        <v>0</v>
      </c>
      <c r="L16" s="4">
        <v>6</v>
      </c>
      <c r="M16" s="4">
        <v>10</v>
      </c>
      <c r="N16" s="4">
        <v>5</v>
      </c>
      <c r="O16" s="4">
        <v>1</v>
      </c>
      <c r="P16" s="23">
        <f>SUM(L16:O16)</f>
        <v>22</v>
      </c>
      <c r="Q16" s="6">
        <f>B16*$B$6+C16*$C$6+D16*$D$6+E16*$E$6</f>
        <v>1372</v>
      </c>
      <c r="R16" s="6">
        <f>G16*$G$6+H16*$H$6+I16*$I$6+J16*$J$6</f>
        <v>0</v>
      </c>
      <c r="S16" s="6">
        <f>L16*$L$6+M16*$M$6+N16*$N$6+O16*$O$6</f>
        <v>549</v>
      </c>
      <c r="T16" s="13">
        <f>SUM(Q16:S16)</f>
        <v>1921</v>
      </c>
      <c r="U16">
        <f>F16+K16+P16</f>
        <v>64</v>
      </c>
    </row>
    <row r="17" spans="1:22" s="2" customFormat="1" ht="13.5" thickBot="1">
      <c r="A17" s="16" t="s">
        <v>12</v>
      </c>
      <c r="B17" s="5">
        <f aca="true" t="shared" si="2" ref="B17:T17">SUM(B14:B16)</f>
        <v>83</v>
      </c>
      <c r="C17" s="5">
        <f t="shared" si="2"/>
        <v>24</v>
      </c>
      <c r="D17" s="5">
        <f t="shared" si="2"/>
        <v>5</v>
      </c>
      <c r="E17" s="5">
        <f t="shared" si="2"/>
        <v>1</v>
      </c>
      <c r="F17" s="5">
        <f t="shared" si="2"/>
        <v>113</v>
      </c>
      <c r="G17" s="5">
        <f t="shared" si="2"/>
        <v>0</v>
      </c>
      <c r="H17" s="5">
        <f t="shared" si="2"/>
        <v>1</v>
      </c>
      <c r="I17" s="5">
        <f t="shared" si="2"/>
        <v>0</v>
      </c>
      <c r="J17" s="5">
        <f t="shared" si="2"/>
        <v>0</v>
      </c>
      <c r="K17" s="5">
        <f t="shared" si="2"/>
        <v>1</v>
      </c>
      <c r="L17" s="5">
        <f t="shared" si="2"/>
        <v>12</v>
      </c>
      <c r="M17" s="5">
        <f t="shared" si="2"/>
        <v>35</v>
      </c>
      <c r="N17" s="5">
        <f t="shared" si="2"/>
        <v>14</v>
      </c>
      <c r="O17" s="5">
        <f t="shared" si="2"/>
        <v>2</v>
      </c>
      <c r="P17" s="5">
        <f t="shared" si="2"/>
        <v>63</v>
      </c>
      <c r="Q17" s="5">
        <f t="shared" si="2"/>
        <v>3965</v>
      </c>
      <c r="R17" s="5">
        <f t="shared" si="2"/>
        <v>24</v>
      </c>
      <c r="S17" s="5">
        <f t="shared" si="2"/>
        <v>1506</v>
      </c>
      <c r="T17" s="17">
        <f t="shared" si="2"/>
        <v>5495</v>
      </c>
      <c r="U17">
        <f>F17+K17+P17</f>
        <v>177</v>
      </c>
      <c r="V17" s="29"/>
    </row>
    <row r="18" spans="1:22" s="2" customFormat="1" ht="13.5" thickBot="1">
      <c r="A18" s="36" t="s">
        <v>16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/>
      <c r="U18"/>
      <c r="V18" s="27"/>
    </row>
    <row r="19" spans="1:21" ht="12.75">
      <c r="A19" s="12" t="s">
        <v>17</v>
      </c>
      <c r="B19" s="6">
        <v>39</v>
      </c>
      <c r="C19" s="6">
        <v>0</v>
      </c>
      <c r="D19" s="6">
        <v>0</v>
      </c>
      <c r="E19" s="6">
        <v>0</v>
      </c>
      <c r="F19" s="23">
        <f>SUM(B19:E19)</f>
        <v>39</v>
      </c>
      <c r="G19" s="6">
        <v>0</v>
      </c>
      <c r="H19" s="6">
        <v>0</v>
      </c>
      <c r="I19" s="6">
        <v>0</v>
      </c>
      <c r="J19" s="6">
        <v>0</v>
      </c>
      <c r="K19" s="23">
        <f>SUM(G19:J19)</f>
        <v>0</v>
      </c>
      <c r="L19" s="6">
        <v>12</v>
      </c>
      <c r="M19" s="6">
        <v>0</v>
      </c>
      <c r="N19" s="6">
        <v>0</v>
      </c>
      <c r="O19" s="6">
        <v>0</v>
      </c>
      <c r="P19" s="23">
        <f>SUM(L19:O19)</f>
        <v>12</v>
      </c>
      <c r="Q19" s="6">
        <f>B19*$B$6+C19*$C$6+D19*$D$6+E19*$E$6</f>
        <v>1560</v>
      </c>
      <c r="R19" s="6">
        <f>G19*$G$6+H19*$H$6+I19*$I$6+J19*$J$6</f>
        <v>0</v>
      </c>
      <c r="S19" s="6">
        <f>L19*$L$6+M19*$M$6+N19*$N$6+O19*$O$6</f>
        <v>480</v>
      </c>
      <c r="T19" s="13">
        <f>SUM(Q19:S19)</f>
        <v>2040</v>
      </c>
      <c r="U19">
        <f>F19+K19+P19</f>
        <v>51</v>
      </c>
    </row>
    <row r="20" spans="1:21" ht="13.5" thickBot="1">
      <c r="A20" s="15" t="s">
        <v>10</v>
      </c>
      <c r="B20" s="4">
        <v>25</v>
      </c>
      <c r="C20" s="4">
        <v>1</v>
      </c>
      <c r="D20" s="4">
        <v>0</v>
      </c>
      <c r="E20" s="4">
        <v>0</v>
      </c>
      <c r="F20" s="24">
        <f>SUM(B20:E20)</f>
        <v>26</v>
      </c>
      <c r="G20" s="4">
        <v>0</v>
      </c>
      <c r="H20" s="4">
        <v>0</v>
      </c>
      <c r="I20" s="4">
        <v>0</v>
      </c>
      <c r="J20" s="4">
        <v>0</v>
      </c>
      <c r="K20" s="24">
        <f>SUM(G20:J20)</f>
        <v>0</v>
      </c>
      <c r="L20" s="4">
        <v>3</v>
      </c>
      <c r="M20" s="4">
        <v>10</v>
      </c>
      <c r="N20" s="4">
        <v>3</v>
      </c>
      <c r="O20" s="4">
        <v>1</v>
      </c>
      <c r="P20" s="24">
        <f>SUM(L20:O20)</f>
        <v>17</v>
      </c>
      <c r="Q20" s="6">
        <f>B20*$B$6+C20*$C$6+D20*$D$6+E20*$E$6</f>
        <v>1024</v>
      </c>
      <c r="R20" s="6">
        <f>G20*$G$6+H20*$H$6+I20*$I$6+J20*$J$6</f>
        <v>0</v>
      </c>
      <c r="S20" s="6">
        <f>L20*$L$6+M20*$M$6+N20*$N$6+O20*$O$6</f>
        <v>405</v>
      </c>
      <c r="T20" s="13">
        <f>SUM(Q20:S20)</f>
        <v>1429</v>
      </c>
      <c r="U20">
        <f>F20+K20+P20</f>
        <v>43</v>
      </c>
    </row>
    <row r="21" spans="1:22" s="2" customFormat="1" ht="14.25" customHeight="1" thickBot="1">
      <c r="A21" s="16" t="s">
        <v>12</v>
      </c>
      <c r="B21" s="5">
        <f aca="true" t="shared" si="3" ref="B21:T21">SUM(B19:B20)</f>
        <v>64</v>
      </c>
      <c r="C21" s="5">
        <f t="shared" si="3"/>
        <v>1</v>
      </c>
      <c r="D21" s="5">
        <f t="shared" si="3"/>
        <v>0</v>
      </c>
      <c r="E21" s="5">
        <f t="shared" si="3"/>
        <v>0</v>
      </c>
      <c r="F21" s="5">
        <f t="shared" si="3"/>
        <v>65</v>
      </c>
      <c r="G21" s="5">
        <f t="shared" si="3"/>
        <v>0</v>
      </c>
      <c r="H21" s="5">
        <f t="shared" si="3"/>
        <v>0</v>
      </c>
      <c r="I21" s="5">
        <f t="shared" si="3"/>
        <v>0</v>
      </c>
      <c r="J21" s="5">
        <f t="shared" si="3"/>
        <v>0</v>
      </c>
      <c r="K21" s="5">
        <f t="shared" si="3"/>
        <v>0</v>
      </c>
      <c r="L21" s="5">
        <f t="shared" si="3"/>
        <v>15</v>
      </c>
      <c r="M21" s="5">
        <f t="shared" si="3"/>
        <v>10</v>
      </c>
      <c r="N21" s="5">
        <f t="shared" si="3"/>
        <v>3</v>
      </c>
      <c r="O21" s="5">
        <f t="shared" si="3"/>
        <v>1</v>
      </c>
      <c r="P21" s="5">
        <f t="shared" si="3"/>
        <v>29</v>
      </c>
      <c r="Q21" s="5">
        <f t="shared" si="3"/>
        <v>2584</v>
      </c>
      <c r="R21" s="5">
        <f t="shared" si="3"/>
        <v>0</v>
      </c>
      <c r="S21" s="5">
        <f t="shared" si="3"/>
        <v>885</v>
      </c>
      <c r="T21" s="17">
        <f t="shared" si="3"/>
        <v>3469</v>
      </c>
      <c r="U21">
        <f>F21+K21+P21</f>
        <v>94</v>
      </c>
      <c r="V21" s="29"/>
    </row>
    <row r="22" spans="1:22" s="2" customFormat="1" ht="13.5" thickBot="1">
      <c r="A22" s="36" t="s">
        <v>18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8"/>
      <c r="U22"/>
      <c r="V22" s="27"/>
    </row>
    <row r="23" spans="1:21" ht="12.75">
      <c r="A23" s="12" t="s">
        <v>19</v>
      </c>
      <c r="B23" s="6">
        <v>38</v>
      </c>
      <c r="C23" s="6">
        <v>0</v>
      </c>
      <c r="D23" s="6">
        <v>0</v>
      </c>
      <c r="E23" s="6">
        <v>0</v>
      </c>
      <c r="F23" s="23">
        <f>SUM(B23:E23)</f>
        <v>38</v>
      </c>
      <c r="G23" s="6">
        <v>0</v>
      </c>
      <c r="H23" s="6">
        <v>1</v>
      </c>
      <c r="I23" s="6">
        <v>0</v>
      </c>
      <c r="J23" s="6">
        <v>0</v>
      </c>
      <c r="K23" s="23">
        <f>SUM(G23:J23)</f>
        <v>1</v>
      </c>
      <c r="L23" s="6">
        <v>1</v>
      </c>
      <c r="M23" s="6">
        <v>4</v>
      </c>
      <c r="N23" s="6">
        <v>0</v>
      </c>
      <c r="O23" s="6">
        <v>0</v>
      </c>
      <c r="P23" s="23">
        <f>SUM(L23:O23)</f>
        <v>5</v>
      </c>
      <c r="Q23" s="6">
        <f>B23*$B$6+C23*$C$6+D23*$D$6+E23*$E$6</f>
        <v>1520</v>
      </c>
      <c r="R23" s="6">
        <f>G23*$G$6+H23*$H$6+I23*$I$6+J23*$J$6</f>
        <v>24</v>
      </c>
      <c r="S23" s="6">
        <f>L23*$L$6+M23*$M$6+N23*$N$6+O23*$O$6</f>
        <v>136</v>
      </c>
      <c r="T23" s="13">
        <f>SUM(Q23:S23)</f>
        <v>1680</v>
      </c>
      <c r="U23">
        <f>F23+K23+P23</f>
        <v>44</v>
      </c>
    </row>
    <row r="24" spans="1:21" ht="12.75">
      <c r="A24" s="14" t="s">
        <v>20</v>
      </c>
      <c r="B24" s="3">
        <v>66</v>
      </c>
      <c r="C24" s="3">
        <v>2</v>
      </c>
      <c r="D24" s="3">
        <v>0</v>
      </c>
      <c r="E24" s="3">
        <v>0</v>
      </c>
      <c r="F24" s="23">
        <f>SUM(B24:E24)</f>
        <v>68</v>
      </c>
      <c r="G24" s="3">
        <v>0</v>
      </c>
      <c r="H24" s="3">
        <v>0</v>
      </c>
      <c r="I24" s="3">
        <v>0</v>
      </c>
      <c r="J24" s="3">
        <v>0</v>
      </c>
      <c r="K24" s="23">
        <f>SUM(G24:J24)</f>
        <v>0</v>
      </c>
      <c r="L24" s="3">
        <v>8</v>
      </c>
      <c r="M24" s="3">
        <v>8</v>
      </c>
      <c r="N24" s="3">
        <v>0</v>
      </c>
      <c r="O24" s="3">
        <v>0</v>
      </c>
      <c r="P24" s="23">
        <f>SUM(L24:O24)</f>
        <v>16</v>
      </c>
      <c r="Q24" s="6">
        <f>B24*$B$6+C24*$C$6+D24*$D$6+E24*$E$6</f>
        <v>2688</v>
      </c>
      <c r="R24" s="6">
        <f>G24*$G$6+H24*$H$6+I24*$I$6+J24*$J$6</f>
        <v>0</v>
      </c>
      <c r="S24" s="6">
        <f>L24*$L$6+M24*$M$6+N24*$N$6+O24*$O$6</f>
        <v>512</v>
      </c>
      <c r="T24" s="13">
        <f>SUM(Q24:S24)</f>
        <v>3200</v>
      </c>
      <c r="U24">
        <f>F24+K24+P24</f>
        <v>84</v>
      </c>
    </row>
    <row r="25" spans="1:21" ht="13.5" thickBot="1">
      <c r="A25" s="15" t="s">
        <v>10</v>
      </c>
      <c r="B25" s="4">
        <v>23</v>
      </c>
      <c r="C25" s="4">
        <v>4</v>
      </c>
      <c r="D25" s="4">
        <v>0</v>
      </c>
      <c r="E25" s="4">
        <v>0</v>
      </c>
      <c r="F25" s="23">
        <f>SUM(B25:E25)</f>
        <v>27</v>
      </c>
      <c r="G25" s="4">
        <v>0</v>
      </c>
      <c r="H25" s="4">
        <v>0</v>
      </c>
      <c r="I25" s="4">
        <v>0</v>
      </c>
      <c r="J25" s="4">
        <v>0</v>
      </c>
      <c r="K25" s="23">
        <f>SUM(G25:J25)</f>
        <v>0</v>
      </c>
      <c r="L25" s="4">
        <v>2</v>
      </c>
      <c r="M25" s="4">
        <v>5</v>
      </c>
      <c r="N25" s="4">
        <v>0</v>
      </c>
      <c r="O25" s="4">
        <v>0</v>
      </c>
      <c r="P25" s="23">
        <f>SUM(L25:O25)</f>
        <v>7</v>
      </c>
      <c r="Q25" s="6">
        <f>B25*$B$6+C25*$C$6+D25*$D$6+E25*$E$6</f>
        <v>1016</v>
      </c>
      <c r="R25" s="6">
        <f>G25*$G$6+H25*$H$6+I25*$I$6+J25*$J$6</f>
        <v>0</v>
      </c>
      <c r="S25" s="6">
        <f>L25*$L$6+M25*$M$6+N25*$N$6+O25*$O$6</f>
        <v>200</v>
      </c>
      <c r="T25" s="13">
        <f>SUM(Q25:S25)</f>
        <v>1216</v>
      </c>
      <c r="U25">
        <f>F25+K25+P25</f>
        <v>34</v>
      </c>
    </row>
    <row r="26" spans="1:22" s="2" customFormat="1" ht="13.5" thickBot="1">
      <c r="A26" s="16" t="s">
        <v>12</v>
      </c>
      <c r="B26" s="5">
        <f aca="true" t="shared" si="4" ref="B26:T26">SUM(B23:B25)</f>
        <v>127</v>
      </c>
      <c r="C26" s="5">
        <f t="shared" si="4"/>
        <v>6</v>
      </c>
      <c r="D26" s="5">
        <f t="shared" si="4"/>
        <v>0</v>
      </c>
      <c r="E26" s="5">
        <f t="shared" si="4"/>
        <v>0</v>
      </c>
      <c r="F26" s="5">
        <f t="shared" si="4"/>
        <v>133</v>
      </c>
      <c r="G26" s="5">
        <f t="shared" si="4"/>
        <v>0</v>
      </c>
      <c r="H26" s="5">
        <f t="shared" si="4"/>
        <v>1</v>
      </c>
      <c r="I26" s="5">
        <f t="shared" si="4"/>
        <v>0</v>
      </c>
      <c r="J26" s="5">
        <f t="shared" si="4"/>
        <v>0</v>
      </c>
      <c r="K26" s="5">
        <f t="shared" si="4"/>
        <v>1</v>
      </c>
      <c r="L26" s="5">
        <f t="shared" si="4"/>
        <v>11</v>
      </c>
      <c r="M26" s="5">
        <f t="shared" si="4"/>
        <v>17</v>
      </c>
      <c r="N26" s="5">
        <f t="shared" si="4"/>
        <v>0</v>
      </c>
      <c r="O26" s="5">
        <f t="shared" si="4"/>
        <v>0</v>
      </c>
      <c r="P26" s="5">
        <f t="shared" si="4"/>
        <v>28</v>
      </c>
      <c r="Q26" s="5">
        <f t="shared" si="4"/>
        <v>5224</v>
      </c>
      <c r="R26" s="5">
        <f t="shared" si="4"/>
        <v>24</v>
      </c>
      <c r="S26" s="5">
        <f t="shared" si="4"/>
        <v>848</v>
      </c>
      <c r="T26" s="17">
        <f t="shared" si="4"/>
        <v>6096</v>
      </c>
      <c r="U26">
        <f>F26+K26+P26</f>
        <v>162</v>
      </c>
      <c r="V26" s="29"/>
    </row>
    <row r="27" spans="1:22" s="2" customFormat="1" ht="13.5" thickBot="1">
      <c r="A27" s="36" t="s">
        <v>21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8"/>
      <c r="U27"/>
      <c r="V27" s="27"/>
    </row>
    <row r="28" spans="1:21" ht="12.75">
      <c r="A28" s="12" t="s">
        <v>22</v>
      </c>
      <c r="B28" s="6">
        <v>43</v>
      </c>
      <c r="C28" s="6">
        <v>1</v>
      </c>
      <c r="D28" s="6">
        <v>0</v>
      </c>
      <c r="E28" s="6">
        <v>1</v>
      </c>
      <c r="F28" s="23">
        <f>SUM(B28:E28)</f>
        <v>45</v>
      </c>
      <c r="G28" s="6">
        <v>0</v>
      </c>
      <c r="H28" s="6">
        <v>0</v>
      </c>
      <c r="I28" s="6">
        <v>0</v>
      </c>
      <c r="J28" s="6">
        <v>0</v>
      </c>
      <c r="K28" s="23">
        <f>SUM(G28:J28)</f>
        <v>0</v>
      </c>
      <c r="L28" s="6">
        <v>8</v>
      </c>
      <c r="M28" s="6">
        <v>2</v>
      </c>
      <c r="N28" s="6">
        <v>0</v>
      </c>
      <c r="O28" s="6">
        <v>0</v>
      </c>
      <c r="P28" s="23">
        <f>SUM(L28:O28)</f>
        <v>10</v>
      </c>
      <c r="Q28" s="6">
        <f>B28*$B$6+C28*$C$6+D28*$D$6+E28*$E$6</f>
        <v>1753</v>
      </c>
      <c r="R28" s="6">
        <f>G28*$G$6+H28*$H$6+I28*$I$6+J28*$J$6</f>
        <v>0</v>
      </c>
      <c r="S28" s="6">
        <f>L28*$L$6+M28*$M$6+N28*$N$6+O28*$O$6</f>
        <v>368</v>
      </c>
      <c r="T28" s="13">
        <f>SUM(Q28:S28)</f>
        <v>2121</v>
      </c>
      <c r="U28">
        <f>F28+K28+P28</f>
        <v>55</v>
      </c>
    </row>
    <row r="29" spans="1:21" ht="12.75">
      <c r="A29" s="14" t="s">
        <v>10</v>
      </c>
      <c r="B29" s="3">
        <v>38</v>
      </c>
      <c r="C29" s="3">
        <v>3</v>
      </c>
      <c r="D29" s="3">
        <v>2</v>
      </c>
      <c r="E29" s="3">
        <v>1</v>
      </c>
      <c r="F29" s="25">
        <f>SUM(B29:E29)</f>
        <v>44</v>
      </c>
      <c r="G29" s="3">
        <v>0</v>
      </c>
      <c r="H29" s="3">
        <v>0</v>
      </c>
      <c r="I29" s="3">
        <v>0</v>
      </c>
      <c r="J29" s="3">
        <v>0</v>
      </c>
      <c r="K29" s="23">
        <f>SUM(G29:J29)</f>
        <v>0</v>
      </c>
      <c r="L29" s="3">
        <v>7</v>
      </c>
      <c r="M29" s="3">
        <v>2</v>
      </c>
      <c r="N29" s="3">
        <v>1</v>
      </c>
      <c r="O29" s="3">
        <v>0</v>
      </c>
      <c r="P29" s="23">
        <f>SUM(L29:O29)</f>
        <v>10</v>
      </c>
      <c r="Q29" s="6">
        <f>B29*$B$6+C29*$C$6+D29*$D$6+E29*$E$6</f>
        <v>1625</v>
      </c>
      <c r="R29" s="6">
        <f>G29*$G$6+H29*$H$6+I29*$I$6+J29*$J$6</f>
        <v>0</v>
      </c>
      <c r="S29" s="6">
        <f>L29*$L$6+M29*$M$6+N29*$N$6+O29*$O$6</f>
        <v>340</v>
      </c>
      <c r="T29" s="13">
        <f>SUM(Q29:S29)</f>
        <v>1965</v>
      </c>
      <c r="U29">
        <f>F29+K29+P29</f>
        <v>54</v>
      </c>
    </row>
    <row r="30" spans="1:21" ht="13.5" thickBot="1">
      <c r="A30" s="15" t="s">
        <v>15</v>
      </c>
      <c r="B30" s="4">
        <v>49</v>
      </c>
      <c r="C30" s="4">
        <v>0</v>
      </c>
      <c r="D30" s="4">
        <v>1</v>
      </c>
      <c r="E30" s="4">
        <v>0</v>
      </c>
      <c r="F30" s="25">
        <f>SUM(B30:E30)</f>
        <v>50</v>
      </c>
      <c r="G30" s="4">
        <v>0</v>
      </c>
      <c r="H30" s="4">
        <v>0</v>
      </c>
      <c r="I30" s="4">
        <v>0</v>
      </c>
      <c r="J30" s="4">
        <v>0</v>
      </c>
      <c r="K30" s="23">
        <f>SUM(G30:J30)</f>
        <v>0</v>
      </c>
      <c r="L30" s="4">
        <v>13</v>
      </c>
      <c r="M30" s="4">
        <v>4</v>
      </c>
      <c r="N30" s="4">
        <v>0</v>
      </c>
      <c r="O30" s="4">
        <v>0</v>
      </c>
      <c r="P30" s="23">
        <f>SUM(L30:O30)</f>
        <v>17</v>
      </c>
      <c r="Q30" s="6">
        <f>B30*$B$6+C30*$C$6+D30*$D$6+E30*$E$6</f>
        <v>1972</v>
      </c>
      <c r="R30" s="6">
        <f>G30*$G$6+H30*$H$6+I30*$I$6+J30*$J$6</f>
        <v>0</v>
      </c>
      <c r="S30" s="6">
        <f>L30*$L$6+M30*$M$6+N30*$N$6+O30*$O$6</f>
        <v>616</v>
      </c>
      <c r="T30" s="13">
        <f>SUM(Q30:S30)</f>
        <v>2588</v>
      </c>
      <c r="U30">
        <f>F30+K30+P30</f>
        <v>67</v>
      </c>
    </row>
    <row r="31" spans="1:22" s="2" customFormat="1" ht="13.5" thickBot="1">
      <c r="A31" s="16" t="s">
        <v>12</v>
      </c>
      <c r="B31" s="5">
        <f aca="true" t="shared" si="5" ref="B31:T31">SUM(B28:B30)</f>
        <v>130</v>
      </c>
      <c r="C31" s="5">
        <f t="shared" si="5"/>
        <v>4</v>
      </c>
      <c r="D31" s="5">
        <f t="shared" si="5"/>
        <v>3</v>
      </c>
      <c r="E31" s="5">
        <f t="shared" si="5"/>
        <v>2</v>
      </c>
      <c r="F31" s="5">
        <f t="shared" si="5"/>
        <v>139</v>
      </c>
      <c r="G31" s="5">
        <f t="shared" si="5"/>
        <v>0</v>
      </c>
      <c r="H31" s="5">
        <f t="shared" si="5"/>
        <v>0</v>
      </c>
      <c r="I31" s="5">
        <f t="shared" si="5"/>
        <v>0</v>
      </c>
      <c r="J31" s="5">
        <f t="shared" si="5"/>
        <v>0</v>
      </c>
      <c r="K31" s="5">
        <f t="shared" si="5"/>
        <v>0</v>
      </c>
      <c r="L31" s="5">
        <f t="shared" si="5"/>
        <v>28</v>
      </c>
      <c r="M31" s="5">
        <f t="shared" si="5"/>
        <v>8</v>
      </c>
      <c r="N31" s="5">
        <f t="shared" si="5"/>
        <v>1</v>
      </c>
      <c r="O31" s="5">
        <f t="shared" si="5"/>
        <v>0</v>
      </c>
      <c r="P31" s="5">
        <f t="shared" si="5"/>
        <v>37</v>
      </c>
      <c r="Q31" s="5">
        <f t="shared" si="5"/>
        <v>5350</v>
      </c>
      <c r="R31" s="5">
        <f t="shared" si="5"/>
        <v>0</v>
      </c>
      <c r="S31" s="5">
        <f t="shared" si="5"/>
        <v>1324</v>
      </c>
      <c r="T31" s="17">
        <f t="shared" si="5"/>
        <v>6674</v>
      </c>
      <c r="U31">
        <f>F31+K31+P31</f>
        <v>176</v>
      </c>
      <c r="V31" s="29"/>
    </row>
    <row r="32" spans="1:22" s="2" customFormat="1" ht="13.5" thickBot="1">
      <c r="A32" s="1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19"/>
      <c r="U32"/>
      <c r="V32" s="28"/>
    </row>
    <row r="33" spans="1:22" s="2" customFormat="1" ht="13.5" thickBot="1">
      <c r="A33" s="20" t="s">
        <v>23</v>
      </c>
      <c r="B33" s="21">
        <f aca="true" t="shared" si="6" ref="B33:T33">B12+B17+B21+B26+B31</f>
        <v>758</v>
      </c>
      <c r="C33" s="21">
        <f t="shared" si="6"/>
        <v>89</v>
      </c>
      <c r="D33" s="21">
        <f t="shared" si="6"/>
        <v>31</v>
      </c>
      <c r="E33" s="21">
        <f t="shared" si="6"/>
        <v>7</v>
      </c>
      <c r="F33" s="21">
        <f t="shared" si="6"/>
        <v>885</v>
      </c>
      <c r="G33" s="21">
        <f t="shared" si="6"/>
        <v>2</v>
      </c>
      <c r="H33" s="21">
        <f t="shared" si="6"/>
        <v>2</v>
      </c>
      <c r="I33" s="21">
        <f t="shared" si="6"/>
        <v>0</v>
      </c>
      <c r="J33" s="21">
        <f t="shared" si="6"/>
        <v>0</v>
      </c>
      <c r="K33" s="21">
        <f t="shared" si="6"/>
        <v>4</v>
      </c>
      <c r="L33" s="21">
        <f t="shared" si="6"/>
        <v>89</v>
      </c>
      <c r="M33" s="21">
        <f t="shared" si="6"/>
        <v>131</v>
      </c>
      <c r="N33" s="21">
        <f t="shared" si="6"/>
        <v>26</v>
      </c>
      <c r="O33" s="21">
        <f t="shared" si="6"/>
        <v>4</v>
      </c>
      <c r="P33" s="21">
        <f t="shared" si="6"/>
        <v>250</v>
      </c>
      <c r="Q33" s="21">
        <f t="shared" si="6"/>
        <v>32891</v>
      </c>
      <c r="R33" s="21">
        <f t="shared" si="6"/>
        <v>128</v>
      </c>
      <c r="S33" s="21">
        <f t="shared" si="6"/>
        <v>7052</v>
      </c>
      <c r="T33" s="21">
        <f t="shared" si="6"/>
        <v>40071</v>
      </c>
      <c r="U33">
        <f>F33+K33+P33</f>
        <v>1139</v>
      </c>
      <c r="V33" s="28"/>
    </row>
    <row r="34" ht="14.25" thickBot="1" thickTop="1"/>
    <row r="35" spans="1:6" ht="13.5" thickBot="1">
      <c r="A35" s="8" t="s">
        <v>24</v>
      </c>
      <c r="B35" s="9"/>
      <c r="C35" s="9"/>
      <c r="D35" s="9"/>
      <c r="E35" s="10"/>
      <c r="F35" s="11">
        <f>F33+K33+P33</f>
        <v>1139</v>
      </c>
    </row>
  </sheetData>
  <mergeCells count="15">
    <mergeCell ref="S5:S6"/>
    <mergeCell ref="A5:A6"/>
    <mergeCell ref="B5:F5"/>
    <mergeCell ref="G5:K5"/>
    <mergeCell ref="L5:P5"/>
    <mergeCell ref="A1:U1"/>
    <mergeCell ref="A27:T27"/>
    <mergeCell ref="Q5:Q6"/>
    <mergeCell ref="R5:R6"/>
    <mergeCell ref="T5:T6"/>
    <mergeCell ref="A13:T13"/>
    <mergeCell ref="A18:T18"/>
    <mergeCell ref="A22:T22"/>
    <mergeCell ref="A2:U2"/>
    <mergeCell ref="A3:U3"/>
  </mergeCells>
  <printOptions/>
  <pageMargins left="0" right="0" top="0.5905511811023623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6">
      <selection activeCell="A5" sqref="A1:IV16384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2" customWidth="1"/>
    <col min="7" max="10" width="6.8515625" style="0" customWidth="1"/>
    <col min="11" max="11" width="8.421875" style="2" customWidth="1"/>
    <col min="12" max="12" width="11.140625" style="0" customWidth="1"/>
    <col min="13" max="13" width="12.8515625" style="0" customWidth="1"/>
    <col min="14" max="14" width="8.57421875" style="0" bestFit="1" customWidth="1"/>
    <col min="15" max="15" width="5.57421875" style="0" customWidth="1"/>
    <col min="16" max="16" width="9.140625" style="27" customWidth="1"/>
  </cols>
  <sheetData>
    <row r="1" spans="1:15" ht="15.75">
      <c r="A1" s="43" t="s">
        <v>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6" s="2" customFormat="1" ht="15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28"/>
    </row>
    <row r="3" spans="1:16" s="2" customFormat="1" ht="15.7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28"/>
    </row>
    <row r="4" spans="1:16" s="2" customFormat="1" ht="16.5" thickBot="1">
      <c r="A4" s="39" t="s">
        <v>39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8"/>
    </row>
    <row r="5" spans="1:16" s="2" customFormat="1" ht="27" customHeight="1" thickBot="1" thickTop="1">
      <c r="A5" s="44" t="s">
        <v>2</v>
      </c>
      <c r="B5" s="46" t="s">
        <v>3</v>
      </c>
      <c r="C5" s="46"/>
      <c r="D5" s="46"/>
      <c r="E5" s="46"/>
      <c r="F5" s="46"/>
      <c r="G5" s="46" t="s">
        <v>26</v>
      </c>
      <c r="H5" s="46"/>
      <c r="I5" s="46"/>
      <c r="J5" s="46"/>
      <c r="K5" s="46"/>
      <c r="L5" s="47" t="s">
        <v>5</v>
      </c>
      <c r="M5" s="49" t="s">
        <v>27</v>
      </c>
      <c r="N5" s="41" t="s">
        <v>31</v>
      </c>
      <c r="P5" s="28"/>
    </row>
    <row r="6" spans="1:16" s="2" customFormat="1" ht="13.5" thickBot="1">
      <c r="A6" s="45"/>
      <c r="B6" s="22">
        <v>40</v>
      </c>
      <c r="C6" s="22">
        <v>24</v>
      </c>
      <c r="D6" s="22">
        <v>12</v>
      </c>
      <c r="E6" s="22">
        <v>9</v>
      </c>
      <c r="F6" s="22" t="s">
        <v>7</v>
      </c>
      <c r="G6" s="22">
        <v>40</v>
      </c>
      <c r="H6" s="22">
        <v>24</v>
      </c>
      <c r="I6" s="22">
        <v>12</v>
      </c>
      <c r="J6" s="22">
        <v>9</v>
      </c>
      <c r="K6" s="22" t="s">
        <v>7</v>
      </c>
      <c r="L6" s="48"/>
      <c r="M6" s="50"/>
      <c r="N6" s="42"/>
      <c r="P6" s="28"/>
    </row>
    <row r="7" spans="1:14" ht="12" customHeight="1">
      <c r="A7" s="12" t="s">
        <v>8</v>
      </c>
      <c r="B7" s="6">
        <v>117</v>
      </c>
      <c r="C7" s="6">
        <v>15</v>
      </c>
      <c r="D7" s="6">
        <v>7</v>
      </c>
      <c r="E7" s="6">
        <v>1</v>
      </c>
      <c r="F7" s="23">
        <f>SUM(B7:E7)</f>
        <v>140</v>
      </c>
      <c r="G7" s="6">
        <v>3</v>
      </c>
      <c r="H7" s="6">
        <v>15</v>
      </c>
      <c r="I7" s="6">
        <v>0</v>
      </c>
      <c r="J7" s="6">
        <v>1</v>
      </c>
      <c r="K7" s="23">
        <f>SUM(G7:J7)</f>
        <v>19</v>
      </c>
      <c r="L7" s="6">
        <f>B7*$B$6+C7*$C$6+D7*$D$6+E7*$E$6</f>
        <v>5133</v>
      </c>
      <c r="M7" s="6">
        <f>G7*$G$6+H7*$H$6+I7*$I$6+J7*$J$6</f>
        <v>489</v>
      </c>
      <c r="N7" s="13">
        <f>SUM(L7:M7)</f>
        <v>5622</v>
      </c>
    </row>
    <row r="8" spans="1:14" ht="12.75">
      <c r="A8" s="12" t="s">
        <v>25</v>
      </c>
      <c r="B8" s="6">
        <v>72</v>
      </c>
      <c r="C8" s="6">
        <v>31</v>
      </c>
      <c r="D8" s="6">
        <v>13</v>
      </c>
      <c r="E8" s="6">
        <v>2</v>
      </c>
      <c r="F8" s="23">
        <f>SUM(B8:E8)</f>
        <v>118</v>
      </c>
      <c r="G8" s="6">
        <v>0</v>
      </c>
      <c r="H8" s="6">
        <v>17</v>
      </c>
      <c r="I8" s="6">
        <v>4</v>
      </c>
      <c r="J8" s="6">
        <v>0</v>
      </c>
      <c r="K8" s="23">
        <f>SUM(G8:J8)</f>
        <v>21</v>
      </c>
      <c r="L8" s="6">
        <f>B8*$B$6+C8*$C$6+D8*$D$6+E8*$E$6</f>
        <v>3798</v>
      </c>
      <c r="M8" s="6">
        <f>G8*$G$6+H8*$H$6+I8*$I$6+J8*$J$6</f>
        <v>456</v>
      </c>
      <c r="N8" s="13">
        <f>SUM(L8:M8)</f>
        <v>4254</v>
      </c>
    </row>
    <row r="9" spans="1:14" ht="12.75">
      <c r="A9" s="14" t="s">
        <v>9</v>
      </c>
      <c r="B9" s="3">
        <v>73</v>
      </c>
      <c r="C9" s="3">
        <v>3</v>
      </c>
      <c r="D9" s="3">
        <v>0</v>
      </c>
      <c r="E9" s="3">
        <v>1</v>
      </c>
      <c r="F9" s="23">
        <f>SUM(B9:E9)</f>
        <v>77</v>
      </c>
      <c r="G9" s="6">
        <v>0</v>
      </c>
      <c r="H9" s="6">
        <v>13</v>
      </c>
      <c r="I9" s="6">
        <v>3</v>
      </c>
      <c r="J9" s="6">
        <v>0</v>
      </c>
      <c r="K9" s="23">
        <f>SUM(G9:J9)</f>
        <v>16</v>
      </c>
      <c r="L9" s="6">
        <f>B9*$B$6+C9*$C$6+D9*$D$6+E9*$E$6</f>
        <v>3001</v>
      </c>
      <c r="M9" s="6">
        <f>G9*$G$6+H9*$H$6+I9*$I$6+J9*$J$6</f>
        <v>348</v>
      </c>
      <c r="N9" s="13">
        <f>SUM(L9:M9)</f>
        <v>3349</v>
      </c>
    </row>
    <row r="10" spans="1:14" ht="12.75">
      <c r="A10" s="14" t="s">
        <v>10</v>
      </c>
      <c r="B10" s="3">
        <v>30</v>
      </c>
      <c r="C10" s="3">
        <v>5</v>
      </c>
      <c r="D10" s="3">
        <v>0</v>
      </c>
      <c r="E10" s="3">
        <v>1</v>
      </c>
      <c r="F10" s="23">
        <f>SUM(B10:E10)</f>
        <v>36</v>
      </c>
      <c r="G10" s="3">
        <v>2</v>
      </c>
      <c r="H10" s="3">
        <v>10</v>
      </c>
      <c r="I10" s="3">
        <v>0</v>
      </c>
      <c r="J10" s="3">
        <v>0</v>
      </c>
      <c r="K10" s="25">
        <f>SUM(G10:J10)</f>
        <v>12</v>
      </c>
      <c r="L10" s="6">
        <f>B10*$B$6+C10*$C$6+D10*$D$6+E10*$E$6</f>
        <v>1329</v>
      </c>
      <c r="M10" s="6">
        <f>G10*$G$6+H10*$H$6+I10*$I$6+J10*$J$6</f>
        <v>320</v>
      </c>
      <c r="N10" s="13">
        <f>SUM(L10:M10)</f>
        <v>1649</v>
      </c>
    </row>
    <row r="11" spans="1:14" ht="13.5" thickBot="1">
      <c r="A11" s="15" t="s">
        <v>11</v>
      </c>
      <c r="B11" s="4">
        <v>63</v>
      </c>
      <c r="C11" s="4">
        <v>0</v>
      </c>
      <c r="D11" s="4">
        <v>0</v>
      </c>
      <c r="E11" s="4">
        <v>0</v>
      </c>
      <c r="F11" s="23">
        <f>SUM(B11:E11)</f>
        <v>63</v>
      </c>
      <c r="G11" s="4">
        <v>13</v>
      </c>
      <c r="H11" s="4">
        <v>4</v>
      </c>
      <c r="I11" s="4">
        <v>0</v>
      </c>
      <c r="J11" s="4">
        <v>0</v>
      </c>
      <c r="K11" s="25">
        <f>SUM(G11:J11)</f>
        <v>17</v>
      </c>
      <c r="L11" s="6">
        <f>B11*$B$6+C11*$C$6+D11*$D$6+E11*$E$6</f>
        <v>2520</v>
      </c>
      <c r="M11" s="6">
        <f>G11*$G$6+H11*$H$6+I11*$I$6+J11*$J$6</f>
        <v>616</v>
      </c>
      <c r="N11" s="13">
        <f>SUM(L11:M11)</f>
        <v>3136</v>
      </c>
    </row>
    <row r="12" spans="1:16" s="2" customFormat="1" ht="13.5" thickBot="1">
      <c r="A12" s="16" t="s">
        <v>12</v>
      </c>
      <c r="B12" s="5">
        <f aca="true" t="shared" si="0" ref="B12:N12">SUM(B7:B11)</f>
        <v>355</v>
      </c>
      <c r="C12" s="5">
        <f t="shared" si="0"/>
        <v>54</v>
      </c>
      <c r="D12" s="5">
        <f t="shared" si="0"/>
        <v>20</v>
      </c>
      <c r="E12" s="5">
        <f t="shared" si="0"/>
        <v>5</v>
      </c>
      <c r="F12" s="5">
        <f t="shared" si="0"/>
        <v>434</v>
      </c>
      <c r="G12" s="5">
        <f t="shared" si="0"/>
        <v>18</v>
      </c>
      <c r="H12" s="5">
        <f t="shared" si="0"/>
        <v>59</v>
      </c>
      <c r="I12" s="5">
        <f t="shared" si="0"/>
        <v>7</v>
      </c>
      <c r="J12" s="5">
        <f t="shared" si="0"/>
        <v>1</v>
      </c>
      <c r="K12" s="5">
        <f t="shared" si="0"/>
        <v>85</v>
      </c>
      <c r="L12" s="5">
        <f t="shared" si="0"/>
        <v>15781</v>
      </c>
      <c r="M12" s="5">
        <f t="shared" si="0"/>
        <v>2229</v>
      </c>
      <c r="N12" s="17">
        <f t="shared" si="0"/>
        <v>18010</v>
      </c>
      <c r="O12"/>
      <c r="P12" s="29"/>
    </row>
    <row r="13" spans="1:16" s="2" customFormat="1" ht="13.5" thickBot="1">
      <c r="A13" s="36" t="s">
        <v>13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/>
      <c r="O13"/>
      <c r="P13" s="27"/>
    </row>
    <row r="14" spans="1:14" ht="12.75">
      <c r="A14" s="12" t="s">
        <v>10</v>
      </c>
      <c r="B14" s="6">
        <v>32</v>
      </c>
      <c r="C14" s="6">
        <v>9</v>
      </c>
      <c r="D14" s="6">
        <v>1</v>
      </c>
      <c r="E14" s="6">
        <v>1</v>
      </c>
      <c r="F14" s="23">
        <f>SUM(B14:E14)</f>
        <v>43</v>
      </c>
      <c r="G14" s="6">
        <v>0</v>
      </c>
      <c r="H14" s="6">
        <v>9</v>
      </c>
      <c r="I14" s="6">
        <v>0</v>
      </c>
      <c r="J14" s="6">
        <v>1</v>
      </c>
      <c r="K14" s="23">
        <f>SUM(G14:J14)</f>
        <v>10</v>
      </c>
      <c r="L14" s="6">
        <f>B14*$B$6+C14*$C$6+D14*$D$6+E14*$E$6</f>
        <v>1517</v>
      </c>
      <c r="M14" s="6">
        <f>G14*$G$6+H14*$H$6+I14*$I$6+J14*$J$6</f>
        <v>225</v>
      </c>
      <c r="N14" s="13">
        <f>SUM(L14:M14)</f>
        <v>1742</v>
      </c>
    </row>
    <row r="15" spans="1:14" ht="12.75">
      <c r="A15" s="14" t="s">
        <v>14</v>
      </c>
      <c r="B15" s="3">
        <v>38</v>
      </c>
      <c r="C15" s="3">
        <v>1</v>
      </c>
      <c r="D15" s="3">
        <v>0</v>
      </c>
      <c r="E15" s="3">
        <v>0</v>
      </c>
      <c r="F15" s="23">
        <f>SUM(B15:E15)</f>
        <v>39</v>
      </c>
      <c r="G15" s="3">
        <v>1</v>
      </c>
      <c r="H15" s="3">
        <v>13</v>
      </c>
      <c r="I15" s="3">
        <v>6</v>
      </c>
      <c r="J15" s="3">
        <v>0</v>
      </c>
      <c r="K15" s="23">
        <f>SUM(G15:J15)</f>
        <v>20</v>
      </c>
      <c r="L15" s="6">
        <f>B15*$B$6+C15*$C$6+D15*$D$6+E15*$E$6</f>
        <v>1544</v>
      </c>
      <c r="M15" s="6">
        <f>G15*$G$6+H15*$H$6+I15*$I$6+J15*$J$6</f>
        <v>424</v>
      </c>
      <c r="N15" s="13">
        <f>SUM(L15:M15)</f>
        <v>1968</v>
      </c>
    </row>
    <row r="16" spans="1:14" ht="13.5" thickBot="1">
      <c r="A16" s="15" t="s">
        <v>15</v>
      </c>
      <c r="B16" s="4">
        <v>33</v>
      </c>
      <c r="C16" s="4">
        <v>12</v>
      </c>
      <c r="D16" s="4">
        <v>3</v>
      </c>
      <c r="E16" s="4">
        <v>0</v>
      </c>
      <c r="F16" s="23">
        <f>SUM(B16:E16)</f>
        <v>48</v>
      </c>
      <c r="G16" s="4">
        <v>0</v>
      </c>
      <c r="H16" s="4">
        <v>12</v>
      </c>
      <c r="I16" s="4">
        <v>5</v>
      </c>
      <c r="J16" s="4">
        <v>0</v>
      </c>
      <c r="K16" s="23">
        <f>SUM(G16:J16)</f>
        <v>17</v>
      </c>
      <c r="L16" s="6">
        <f>B16*$B$6+C16*$C$6+D16*$D$6+E16*$E$6</f>
        <v>1644</v>
      </c>
      <c r="M16" s="6">
        <f>G16*$G$6+H16*$H$6+I16*$I$6+J16*$J$6</f>
        <v>348</v>
      </c>
      <c r="N16" s="13">
        <f>SUM(L16:M16)</f>
        <v>1992</v>
      </c>
    </row>
    <row r="17" spans="1:16" s="2" customFormat="1" ht="13.5" thickBot="1">
      <c r="A17" s="16" t="s">
        <v>12</v>
      </c>
      <c r="B17" s="5">
        <f aca="true" t="shared" si="1" ref="B17:N17">SUM(B14:B16)</f>
        <v>103</v>
      </c>
      <c r="C17" s="5">
        <f t="shared" si="1"/>
        <v>22</v>
      </c>
      <c r="D17" s="5">
        <f t="shared" si="1"/>
        <v>4</v>
      </c>
      <c r="E17" s="5">
        <f t="shared" si="1"/>
        <v>1</v>
      </c>
      <c r="F17" s="5">
        <f t="shared" si="1"/>
        <v>130</v>
      </c>
      <c r="G17" s="5">
        <f t="shared" si="1"/>
        <v>1</v>
      </c>
      <c r="H17" s="5">
        <f t="shared" si="1"/>
        <v>34</v>
      </c>
      <c r="I17" s="5">
        <f t="shared" si="1"/>
        <v>11</v>
      </c>
      <c r="J17" s="5">
        <f t="shared" si="1"/>
        <v>1</v>
      </c>
      <c r="K17" s="5">
        <f t="shared" si="1"/>
        <v>47</v>
      </c>
      <c r="L17" s="5">
        <f t="shared" si="1"/>
        <v>4705</v>
      </c>
      <c r="M17" s="5">
        <f t="shared" si="1"/>
        <v>997</v>
      </c>
      <c r="N17" s="17">
        <f t="shared" si="1"/>
        <v>5702</v>
      </c>
      <c r="O17"/>
      <c r="P17" s="29"/>
    </row>
    <row r="18" spans="1:16" s="2" customFormat="1" ht="13.5" thickBot="1">
      <c r="A18" s="36" t="s">
        <v>16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8"/>
      <c r="O18"/>
      <c r="P18" s="27"/>
    </row>
    <row r="19" spans="1:14" ht="12.75">
      <c r="A19" s="12" t="s">
        <v>17</v>
      </c>
      <c r="B19" s="6">
        <v>39</v>
      </c>
      <c r="C19" s="6">
        <v>0</v>
      </c>
      <c r="D19" s="6">
        <v>0</v>
      </c>
      <c r="E19" s="6">
        <v>0</v>
      </c>
      <c r="F19" s="23">
        <f>SUM(B19:E19)</f>
        <v>39</v>
      </c>
      <c r="G19" s="6">
        <v>11</v>
      </c>
      <c r="H19" s="6">
        <v>1</v>
      </c>
      <c r="I19" s="6">
        <v>0</v>
      </c>
      <c r="J19" s="6">
        <v>0</v>
      </c>
      <c r="K19" s="23">
        <f>SUM(G19:J19)</f>
        <v>12</v>
      </c>
      <c r="L19" s="6">
        <f>B19*$B$6+C19*$C$6+D19*$D$6+E19*$E$6</f>
        <v>1560</v>
      </c>
      <c r="M19" s="6">
        <f>G19*$G$6+H19*$H$6+I19*$I$6+J19*$J$6</f>
        <v>464</v>
      </c>
      <c r="N19" s="13">
        <f>SUM(L19:M19)</f>
        <v>2024</v>
      </c>
    </row>
    <row r="20" spans="1:14" ht="13.5" thickBot="1">
      <c r="A20" s="15" t="s">
        <v>10</v>
      </c>
      <c r="B20" s="4">
        <v>34</v>
      </c>
      <c r="C20" s="4">
        <v>1</v>
      </c>
      <c r="D20" s="4">
        <v>0</v>
      </c>
      <c r="E20" s="4">
        <v>0</v>
      </c>
      <c r="F20" s="24">
        <f>SUM(B20:E20)</f>
        <v>35</v>
      </c>
      <c r="G20" s="4">
        <v>3</v>
      </c>
      <c r="H20" s="4">
        <v>11</v>
      </c>
      <c r="I20" s="4">
        <v>2</v>
      </c>
      <c r="J20" s="4">
        <v>0</v>
      </c>
      <c r="K20" s="24">
        <f>SUM(G20:J20)</f>
        <v>16</v>
      </c>
      <c r="L20" s="6">
        <f>B20*$B$6+C20*$C$6+D20*$D$6+E20*$E$6</f>
        <v>1384</v>
      </c>
      <c r="M20" s="6">
        <f>G20*$G$6+H20*$H$6+I20*$I$6+J20*$J$6</f>
        <v>408</v>
      </c>
      <c r="N20" s="13">
        <f>SUM(L20:M20)</f>
        <v>1792</v>
      </c>
    </row>
    <row r="21" spans="1:16" s="2" customFormat="1" ht="14.25" customHeight="1" thickBot="1">
      <c r="A21" s="16" t="s">
        <v>12</v>
      </c>
      <c r="B21" s="5">
        <f aca="true" t="shared" si="2" ref="B21:N21">SUM(B19:B20)</f>
        <v>73</v>
      </c>
      <c r="C21" s="5">
        <f t="shared" si="2"/>
        <v>1</v>
      </c>
      <c r="D21" s="5">
        <f t="shared" si="2"/>
        <v>0</v>
      </c>
      <c r="E21" s="5">
        <f t="shared" si="2"/>
        <v>0</v>
      </c>
      <c r="F21" s="5">
        <f t="shared" si="2"/>
        <v>74</v>
      </c>
      <c r="G21" s="5">
        <f t="shared" si="2"/>
        <v>14</v>
      </c>
      <c r="H21" s="5">
        <f t="shared" si="2"/>
        <v>12</v>
      </c>
      <c r="I21" s="5">
        <f t="shared" si="2"/>
        <v>2</v>
      </c>
      <c r="J21" s="5">
        <f t="shared" si="2"/>
        <v>0</v>
      </c>
      <c r="K21" s="5">
        <f t="shared" si="2"/>
        <v>28</v>
      </c>
      <c r="L21" s="5">
        <f t="shared" si="2"/>
        <v>2944</v>
      </c>
      <c r="M21" s="5">
        <f t="shared" si="2"/>
        <v>872</v>
      </c>
      <c r="N21" s="17">
        <f t="shared" si="2"/>
        <v>3816</v>
      </c>
      <c r="O21"/>
      <c r="P21" s="29"/>
    </row>
    <row r="22" spans="1:16" s="2" customFormat="1" ht="13.5" thickBot="1">
      <c r="A22" s="36" t="s">
        <v>18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8"/>
      <c r="O22"/>
      <c r="P22" s="27"/>
    </row>
    <row r="23" spans="1:14" ht="12.75">
      <c r="A23" s="12" t="s">
        <v>19</v>
      </c>
      <c r="B23" s="6">
        <v>37</v>
      </c>
      <c r="C23" s="6">
        <v>0</v>
      </c>
      <c r="D23" s="6">
        <v>0</v>
      </c>
      <c r="E23" s="6">
        <v>0</v>
      </c>
      <c r="F23" s="23">
        <f>SUM(B23:E23)</f>
        <v>37</v>
      </c>
      <c r="G23" s="6">
        <v>2</v>
      </c>
      <c r="H23" s="6">
        <v>6</v>
      </c>
      <c r="I23" s="6">
        <v>0</v>
      </c>
      <c r="J23" s="6">
        <v>0</v>
      </c>
      <c r="K23" s="23">
        <f>SUM(G23:J23)</f>
        <v>8</v>
      </c>
      <c r="L23" s="6">
        <f>B23*$B$6+C23*$C$6+D23*$D$6+E23*$E$6</f>
        <v>1480</v>
      </c>
      <c r="M23" s="6">
        <f>G23*$G$6+H23*$H$6+I23*$I$6+J23*$J$6</f>
        <v>224</v>
      </c>
      <c r="N23" s="13">
        <f>SUM(L23:M23)</f>
        <v>1704</v>
      </c>
    </row>
    <row r="24" spans="1:14" s="35" customFormat="1" ht="12.75">
      <c r="A24" s="30" t="s">
        <v>20</v>
      </c>
      <c r="B24" s="31">
        <v>66</v>
      </c>
      <c r="C24" s="31">
        <v>2</v>
      </c>
      <c r="D24" s="31">
        <v>0</v>
      </c>
      <c r="E24" s="31">
        <v>0</v>
      </c>
      <c r="F24" s="32">
        <f>SUM(B24:E24)</f>
        <v>68</v>
      </c>
      <c r="G24" s="31">
        <v>8</v>
      </c>
      <c r="H24" s="31">
        <v>4</v>
      </c>
      <c r="I24" s="31">
        <v>0</v>
      </c>
      <c r="J24" s="31">
        <v>0</v>
      </c>
      <c r="K24" s="32">
        <f>SUM(G24:J24)</f>
        <v>12</v>
      </c>
      <c r="L24" s="33">
        <f>B24*$B$6+C24*$C$6+D24*$D$6+E24*$E$6</f>
        <v>2688</v>
      </c>
      <c r="M24" s="33">
        <f>G24*$G$6+H24*$H$6+I24*$I$6+J24*$J$6</f>
        <v>416</v>
      </c>
      <c r="N24" s="34">
        <f>SUM(L24:M24)</f>
        <v>3104</v>
      </c>
    </row>
    <row r="25" spans="1:14" ht="13.5" thickBot="1">
      <c r="A25" s="15" t="s">
        <v>10</v>
      </c>
      <c r="B25" s="4">
        <v>29</v>
      </c>
      <c r="C25" s="4">
        <v>2</v>
      </c>
      <c r="D25" s="4">
        <v>0</v>
      </c>
      <c r="E25" s="4">
        <v>0</v>
      </c>
      <c r="F25" s="23">
        <f>SUM(B25:E25)</f>
        <v>31</v>
      </c>
      <c r="G25" s="4">
        <v>0</v>
      </c>
      <c r="H25" s="4">
        <v>6</v>
      </c>
      <c r="I25" s="4">
        <v>0</v>
      </c>
      <c r="J25" s="4">
        <v>0</v>
      </c>
      <c r="K25" s="23">
        <f>SUM(G25:J25)</f>
        <v>6</v>
      </c>
      <c r="L25" s="6">
        <f>B25*$B$6+C25*$C$6+D25*$D$6+E25*$E$6</f>
        <v>1208</v>
      </c>
      <c r="M25" s="6">
        <f>G25*$G$6+H25*$H$6+I25*$I$6+J25*$J$6</f>
        <v>144</v>
      </c>
      <c r="N25" s="13">
        <f>SUM(L25:M25)</f>
        <v>1352</v>
      </c>
    </row>
    <row r="26" spans="1:16" s="2" customFormat="1" ht="13.5" thickBot="1">
      <c r="A26" s="16" t="s">
        <v>12</v>
      </c>
      <c r="B26" s="5">
        <f aca="true" t="shared" si="3" ref="B26:N26">SUM(B23:B25)</f>
        <v>132</v>
      </c>
      <c r="C26" s="5">
        <f t="shared" si="3"/>
        <v>4</v>
      </c>
      <c r="D26" s="5">
        <f t="shared" si="3"/>
        <v>0</v>
      </c>
      <c r="E26" s="5">
        <f t="shared" si="3"/>
        <v>0</v>
      </c>
      <c r="F26" s="5">
        <f t="shared" si="3"/>
        <v>136</v>
      </c>
      <c r="G26" s="5">
        <f t="shared" si="3"/>
        <v>10</v>
      </c>
      <c r="H26" s="5">
        <f t="shared" si="3"/>
        <v>16</v>
      </c>
      <c r="I26" s="5">
        <f t="shared" si="3"/>
        <v>0</v>
      </c>
      <c r="J26" s="5">
        <f t="shared" si="3"/>
        <v>0</v>
      </c>
      <c r="K26" s="5">
        <f t="shared" si="3"/>
        <v>26</v>
      </c>
      <c r="L26" s="5">
        <f t="shared" si="3"/>
        <v>5376</v>
      </c>
      <c r="M26" s="5">
        <f t="shared" si="3"/>
        <v>784</v>
      </c>
      <c r="N26" s="17">
        <f t="shared" si="3"/>
        <v>6160</v>
      </c>
      <c r="O26"/>
      <c r="P26" s="29"/>
    </row>
    <row r="27" spans="1:16" s="2" customFormat="1" ht="13.5" thickBot="1">
      <c r="A27" s="36" t="s">
        <v>21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8"/>
      <c r="O27"/>
      <c r="P27" s="27"/>
    </row>
    <row r="28" spans="1:14" ht="12.75">
      <c r="A28" s="12" t="s">
        <v>22</v>
      </c>
      <c r="B28" s="6">
        <v>42</v>
      </c>
      <c r="C28" s="6">
        <v>1</v>
      </c>
      <c r="D28" s="6">
        <v>0</v>
      </c>
      <c r="E28" s="6">
        <v>1</v>
      </c>
      <c r="F28" s="23">
        <f>SUM(B28:E28)</f>
        <v>44</v>
      </c>
      <c r="G28" s="6">
        <v>10</v>
      </c>
      <c r="H28" s="6">
        <v>1</v>
      </c>
      <c r="I28" s="6">
        <v>0</v>
      </c>
      <c r="J28" s="6">
        <v>0</v>
      </c>
      <c r="K28" s="23">
        <f>SUM(G28:J28)</f>
        <v>11</v>
      </c>
      <c r="L28" s="6">
        <f>B28*$B$6+C28*$C$6+D28*$D$6+E28*$E$6</f>
        <v>1713</v>
      </c>
      <c r="M28" s="6">
        <f>G28*$G$6+H28*$H$6+I28*$I$6+J28*$J$6</f>
        <v>424</v>
      </c>
      <c r="N28" s="13">
        <f>SUM(L28:M28)</f>
        <v>2137</v>
      </c>
    </row>
    <row r="29" spans="1:14" ht="12.75">
      <c r="A29" s="14" t="s">
        <v>10</v>
      </c>
      <c r="B29" s="3">
        <v>36</v>
      </c>
      <c r="C29" s="3">
        <v>3</v>
      </c>
      <c r="D29" s="3">
        <v>2</v>
      </c>
      <c r="E29" s="3">
        <v>1</v>
      </c>
      <c r="F29" s="25">
        <f>SUM(B29:E29)</f>
        <v>42</v>
      </c>
      <c r="G29" s="3">
        <v>8</v>
      </c>
      <c r="H29" s="3">
        <v>1</v>
      </c>
      <c r="I29" s="3">
        <v>0</v>
      </c>
      <c r="J29" s="3">
        <v>0</v>
      </c>
      <c r="K29" s="23">
        <f>SUM(G29:J29)</f>
        <v>9</v>
      </c>
      <c r="L29" s="6">
        <f>B29*$B$6+C29*$C$6+D29*$D$6+E29*$E$6</f>
        <v>1545</v>
      </c>
      <c r="M29" s="6">
        <f>G29*$G$6+H29*$H$6+I29*$I$6+J29*$J$6</f>
        <v>344</v>
      </c>
      <c r="N29" s="13">
        <f>SUM(L29:M29)</f>
        <v>1889</v>
      </c>
    </row>
    <row r="30" spans="1:14" ht="13.5" thickBot="1">
      <c r="A30" s="15" t="s">
        <v>15</v>
      </c>
      <c r="B30" s="4">
        <v>47</v>
      </c>
      <c r="C30" s="4">
        <v>0</v>
      </c>
      <c r="D30" s="4">
        <v>1</v>
      </c>
      <c r="E30" s="4">
        <v>0</v>
      </c>
      <c r="F30" s="25">
        <f>SUM(B30:E30)</f>
        <v>48</v>
      </c>
      <c r="G30" s="4">
        <v>14</v>
      </c>
      <c r="H30" s="4">
        <v>8</v>
      </c>
      <c r="I30" s="4">
        <v>0</v>
      </c>
      <c r="J30" s="4">
        <v>0</v>
      </c>
      <c r="K30" s="23">
        <f>SUM(G30:J30)</f>
        <v>22</v>
      </c>
      <c r="L30" s="6">
        <f>B30*$B$6+C30*$C$6+D30*$D$6+E30*$E$6</f>
        <v>1892</v>
      </c>
      <c r="M30" s="6">
        <f>G30*$G$6+H30*$H$6+I30*$I$6+J30*$J$6</f>
        <v>752</v>
      </c>
      <c r="N30" s="13">
        <f>SUM(L30:M30)</f>
        <v>2644</v>
      </c>
    </row>
    <row r="31" spans="1:16" s="2" customFormat="1" ht="13.5" thickBot="1">
      <c r="A31" s="16" t="s">
        <v>12</v>
      </c>
      <c r="B31" s="5">
        <f aca="true" t="shared" si="4" ref="B31:N31">SUM(B28:B30)</f>
        <v>125</v>
      </c>
      <c r="C31" s="5">
        <f t="shared" si="4"/>
        <v>4</v>
      </c>
      <c r="D31" s="5">
        <f t="shared" si="4"/>
        <v>3</v>
      </c>
      <c r="E31" s="5">
        <f t="shared" si="4"/>
        <v>2</v>
      </c>
      <c r="F31" s="5">
        <f t="shared" si="4"/>
        <v>134</v>
      </c>
      <c r="G31" s="5">
        <f t="shared" si="4"/>
        <v>32</v>
      </c>
      <c r="H31" s="5">
        <f t="shared" si="4"/>
        <v>10</v>
      </c>
      <c r="I31" s="5">
        <f t="shared" si="4"/>
        <v>0</v>
      </c>
      <c r="J31" s="5">
        <f t="shared" si="4"/>
        <v>0</v>
      </c>
      <c r="K31" s="5">
        <f t="shared" si="4"/>
        <v>42</v>
      </c>
      <c r="L31" s="5">
        <f t="shared" si="4"/>
        <v>5150</v>
      </c>
      <c r="M31" s="5">
        <f t="shared" si="4"/>
        <v>1520</v>
      </c>
      <c r="N31" s="17">
        <f t="shared" si="4"/>
        <v>6670</v>
      </c>
      <c r="O31"/>
      <c r="P31" s="29"/>
    </row>
    <row r="32" spans="1:16" s="2" customFormat="1" ht="13.5" thickBot="1">
      <c r="A32" s="1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19"/>
      <c r="O32"/>
      <c r="P32" s="28"/>
    </row>
    <row r="33" spans="1:16" s="2" customFormat="1" ht="13.5" thickBot="1">
      <c r="A33" s="20" t="s">
        <v>23</v>
      </c>
      <c r="B33" s="21">
        <f aca="true" t="shared" si="5" ref="B33:N33">B12+B17+B21+B26+B31</f>
        <v>788</v>
      </c>
      <c r="C33" s="21">
        <f t="shared" si="5"/>
        <v>85</v>
      </c>
      <c r="D33" s="21">
        <f t="shared" si="5"/>
        <v>27</v>
      </c>
      <c r="E33" s="21">
        <f t="shared" si="5"/>
        <v>8</v>
      </c>
      <c r="F33" s="21">
        <f t="shared" si="5"/>
        <v>908</v>
      </c>
      <c r="G33" s="21">
        <f t="shared" si="5"/>
        <v>75</v>
      </c>
      <c r="H33" s="21">
        <f t="shared" si="5"/>
        <v>131</v>
      </c>
      <c r="I33" s="21">
        <f t="shared" si="5"/>
        <v>20</v>
      </c>
      <c r="J33" s="21">
        <f t="shared" si="5"/>
        <v>2</v>
      </c>
      <c r="K33" s="21">
        <f t="shared" si="5"/>
        <v>228</v>
      </c>
      <c r="L33" s="21">
        <f t="shared" si="5"/>
        <v>33956</v>
      </c>
      <c r="M33" s="21">
        <f t="shared" si="5"/>
        <v>6402</v>
      </c>
      <c r="N33" s="21">
        <f t="shared" si="5"/>
        <v>40358</v>
      </c>
      <c r="O33"/>
      <c r="P33" s="28"/>
    </row>
    <row r="34" ht="14.25" thickBot="1" thickTop="1"/>
    <row r="35" spans="1:6" ht="13.5" thickBot="1">
      <c r="A35" s="8" t="s">
        <v>24</v>
      </c>
      <c r="B35" s="9"/>
      <c r="C35" s="9"/>
      <c r="D35" s="9"/>
      <c r="E35" s="10"/>
      <c r="F35" s="11">
        <f>F33+K33</f>
        <v>1136</v>
      </c>
    </row>
  </sheetData>
  <mergeCells count="14">
    <mergeCell ref="A1:O1"/>
    <mergeCell ref="A2:O2"/>
    <mergeCell ref="A3:O3"/>
    <mergeCell ref="A5:A6"/>
    <mergeCell ref="B5:F5"/>
    <mergeCell ref="G5:K5"/>
    <mergeCell ref="L5:L6"/>
    <mergeCell ref="M5:M6"/>
    <mergeCell ref="A27:N27"/>
    <mergeCell ref="A4:O4"/>
    <mergeCell ref="N5:N6"/>
    <mergeCell ref="A13:N13"/>
    <mergeCell ref="A18:N18"/>
    <mergeCell ref="A22:N22"/>
  </mergeCells>
  <printOptions/>
  <pageMargins left="0.2" right="0.17" top="1" bottom="1" header="0.492125985" footer="0.49212598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1">
      <selection activeCell="A1" sqref="A1:IV16384"/>
    </sheetView>
  </sheetViews>
  <sheetFormatPr defaultColWidth="9.140625" defaultRowHeight="12.75"/>
  <cols>
    <col min="1" max="1" width="34.00390625" style="0" customWidth="1"/>
    <col min="2" max="2" width="6.00390625" style="0" customWidth="1"/>
    <col min="3" max="3" width="5.140625" style="0" bestFit="1" customWidth="1"/>
    <col min="4" max="4" width="4.00390625" style="0" bestFit="1" customWidth="1"/>
    <col min="5" max="5" width="4.28125" style="0" customWidth="1"/>
    <col min="6" max="6" width="8.57421875" style="2" bestFit="1" customWidth="1"/>
    <col min="7" max="7" width="4.140625" style="0" customWidth="1"/>
    <col min="8" max="8" width="4.00390625" style="0" customWidth="1"/>
    <col min="9" max="9" width="3.8515625" style="0" customWidth="1"/>
    <col min="10" max="10" width="4.140625" style="0" customWidth="1"/>
    <col min="11" max="11" width="9.140625" style="2" customWidth="1"/>
    <col min="12" max="12" width="4.140625" style="0" customWidth="1"/>
    <col min="13" max="13" width="4.00390625" style="0" customWidth="1"/>
    <col min="14" max="14" width="3.8515625" style="0" customWidth="1"/>
    <col min="15" max="15" width="4.140625" style="0" customWidth="1"/>
    <col min="16" max="16" width="8.57421875" style="2" bestFit="1" customWidth="1"/>
    <col min="17" max="17" width="11.140625" style="0" customWidth="1"/>
    <col min="18" max="18" width="11.8515625" style="0" customWidth="1"/>
    <col min="19" max="19" width="12.8515625" style="0" customWidth="1"/>
    <col min="20" max="20" width="8.57421875" style="0" bestFit="1" customWidth="1"/>
    <col min="21" max="21" width="5.57421875" style="0" customWidth="1"/>
    <col min="22" max="22" width="9.140625" style="27" customWidth="1"/>
  </cols>
  <sheetData>
    <row r="1" spans="1:21" ht="15.75">
      <c r="A1" s="43" t="s">
        <v>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2" s="2" customFormat="1" ht="15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28"/>
    </row>
    <row r="3" spans="1:22" s="2" customFormat="1" ht="15.7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28"/>
    </row>
    <row r="4" spans="2:22" s="2" customFormat="1" ht="16.5" thickBot="1">
      <c r="B4" s="1"/>
      <c r="C4" s="1"/>
      <c r="D4" s="1"/>
      <c r="E4" s="1"/>
      <c r="F4" s="1"/>
      <c r="G4" s="1"/>
      <c r="H4" s="26" t="s">
        <v>38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8"/>
    </row>
    <row r="5" spans="1:22" s="2" customFormat="1" ht="27" customHeight="1" thickBot="1" thickTop="1">
      <c r="A5" s="44" t="s">
        <v>2</v>
      </c>
      <c r="B5" s="46" t="s">
        <v>3</v>
      </c>
      <c r="C5" s="46"/>
      <c r="D5" s="46"/>
      <c r="E5" s="46"/>
      <c r="F5" s="46"/>
      <c r="G5" s="46" t="s">
        <v>4</v>
      </c>
      <c r="H5" s="46"/>
      <c r="I5" s="46"/>
      <c r="J5" s="46"/>
      <c r="K5" s="46"/>
      <c r="L5" s="46" t="s">
        <v>26</v>
      </c>
      <c r="M5" s="46"/>
      <c r="N5" s="46"/>
      <c r="O5" s="46"/>
      <c r="P5" s="46"/>
      <c r="Q5" s="47" t="s">
        <v>5</v>
      </c>
      <c r="R5" s="49" t="s">
        <v>6</v>
      </c>
      <c r="S5" s="49" t="s">
        <v>27</v>
      </c>
      <c r="T5" s="41" t="s">
        <v>31</v>
      </c>
      <c r="V5" s="28"/>
    </row>
    <row r="6" spans="1:22" s="2" customFormat="1" ht="13.5" thickBot="1">
      <c r="A6" s="45"/>
      <c r="B6" s="22">
        <v>40</v>
      </c>
      <c r="C6" s="22">
        <v>24</v>
      </c>
      <c r="D6" s="22">
        <v>12</v>
      </c>
      <c r="E6" s="22">
        <v>9</v>
      </c>
      <c r="F6" s="22" t="s">
        <v>7</v>
      </c>
      <c r="G6" s="22">
        <v>40</v>
      </c>
      <c r="H6" s="22">
        <v>24</v>
      </c>
      <c r="I6" s="22">
        <v>12</v>
      </c>
      <c r="J6" s="22">
        <v>9</v>
      </c>
      <c r="K6" s="22" t="s">
        <v>7</v>
      </c>
      <c r="L6" s="22">
        <v>40</v>
      </c>
      <c r="M6" s="22">
        <v>24</v>
      </c>
      <c r="N6" s="22">
        <v>12</v>
      </c>
      <c r="O6" s="22">
        <v>9</v>
      </c>
      <c r="P6" s="22" t="s">
        <v>7</v>
      </c>
      <c r="Q6" s="48"/>
      <c r="R6" s="50"/>
      <c r="S6" s="50"/>
      <c r="T6" s="42"/>
      <c r="V6" s="28"/>
    </row>
    <row r="7" spans="1:21" ht="12" customHeight="1">
      <c r="A7" s="12" t="s">
        <v>8</v>
      </c>
      <c r="B7" s="6">
        <v>116</v>
      </c>
      <c r="C7" s="6">
        <v>15</v>
      </c>
      <c r="D7" s="6">
        <v>7</v>
      </c>
      <c r="E7" s="6">
        <v>1</v>
      </c>
      <c r="F7" s="23">
        <f>SUM(B7:E7)</f>
        <v>139</v>
      </c>
      <c r="G7" s="6">
        <v>0</v>
      </c>
      <c r="H7" s="6">
        <v>0</v>
      </c>
      <c r="I7" s="6">
        <v>0</v>
      </c>
      <c r="J7" s="6">
        <v>0</v>
      </c>
      <c r="K7" s="23">
        <f>SUM(G7:J7)</f>
        <v>0</v>
      </c>
      <c r="L7" s="6">
        <v>3</v>
      </c>
      <c r="M7" s="6">
        <v>15</v>
      </c>
      <c r="N7" s="6">
        <v>0</v>
      </c>
      <c r="O7" s="6">
        <v>1</v>
      </c>
      <c r="P7" s="23">
        <f>SUM(L7:O7)</f>
        <v>19</v>
      </c>
      <c r="Q7" s="6">
        <f>B7*$B$6+C7*$C$6+D7*$D$6+E7*$E$6</f>
        <v>5093</v>
      </c>
      <c r="R7" s="6">
        <f>G7*$G$6+H7*$H$6+I7*$I$6+J7*$J$6</f>
        <v>0</v>
      </c>
      <c r="S7" s="6">
        <f>L7*$L$6+M7*$M$6+N7*$N$6+O7*$O$6</f>
        <v>489</v>
      </c>
      <c r="T7" s="13">
        <f>SUM(Q7:S7)</f>
        <v>5582</v>
      </c>
      <c r="U7">
        <f aca="true" t="shared" si="0" ref="U7:U12">F7+K7+P7</f>
        <v>158</v>
      </c>
    </row>
    <row r="8" spans="1:21" ht="12.75">
      <c r="A8" s="12" t="s">
        <v>25</v>
      </c>
      <c r="B8" s="6">
        <v>69</v>
      </c>
      <c r="C8" s="6">
        <v>32</v>
      </c>
      <c r="D8" s="6">
        <v>14</v>
      </c>
      <c r="E8" s="6">
        <v>2</v>
      </c>
      <c r="F8" s="23">
        <f>SUM(B8:E8)</f>
        <v>117</v>
      </c>
      <c r="G8" s="6">
        <v>0</v>
      </c>
      <c r="H8" s="6">
        <v>0</v>
      </c>
      <c r="I8" s="6">
        <v>0</v>
      </c>
      <c r="J8" s="6">
        <v>0</v>
      </c>
      <c r="K8" s="23">
        <f>SUM(G8:J8)</f>
        <v>0</v>
      </c>
      <c r="L8" s="6">
        <v>0</v>
      </c>
      <c r="M8" s="6">
        <v>17</v>
      </c>
      <c r="N8" s="6">
        <v>5</v>
      </c>
      <c r="O8" s="6">
        <v>0</v>
      </c>
      <c r="P8" s="23">
        <f>SUM(L8:O8)</f>
        <v>22</v>
      </c>
      <c r="Q8" s="6">
        <f>B8*$B$6+C8*$C$6+D8*$D$6+E8*$E$6</f>
        <v>3714</v>
      </c>
      <c r="R8" s="6">
        <f>G8*$G$6+H8*$H$6+I8*$I$6+J8*$J$6</f>
        <v>0</v>
      </c>
      <c r="S8" s="6">
        <f>L8*$L$6+M8*$M$6+N8*$N$6+O8*$O$6</f>
        <v>468</v>
      </c>
      <c r="T8" s="13">
        <f>SUM(Q8:S8)</f>
        <v>4182</v>
      </c>
      <c r="U8">
        <f t="shared" si="0"/>
        <v>139</v>
      </c>
    </row>
    <row r="9" spans="1:21" ht="12.75">
      <c r="A9" s="14" t="s">
        <v>9</v>
      </c>
      <c r="B9" s="3">
        <v>72</v>
      </c>
      <c r="C9" s="3">
        <v>3</v>
      </c>
      <c r="D9" s="3">
        <v>0</v>
      </c>
      <c r="E9" s="3">
        <v>1</v>
      </c>
      <c r="F9" s="23">
        <f>SUM(B9:E9)</f>
        <v>76</v>
      </c>
      <c r="G9" s="6">
        <v>0</v>
      </c>
      <c r="H9" s="6">
        <v>0</v>
      </c>
      <c r="I9" s="6">
        <v>0</v>
      </c>
      <c r="J9" s="6">
        <v>0</v>
      </c>
      <c r="K9" s="23">
        <f>SUM(G9:J9)</f>
        <v>0</v>
      </c>
      <c r="L9" s="6">
        <v>0</v>
      </c>
      <c r="M9" s="6">
        <v>13</v>
      </c>
      <c r="N9" s="6">
        <v>3</v>
      </c>
      <c r="O9" s="6">
        <v>0</v>
      </c>
      <c r="P9" s="23">
        <f>SUM(L9:O9)</f>
        <v>16</v>
      </c>
      <c r="Q9" s="6">
        <f>B9*$B$6+C9*$C$6+D9*$D$6+E9*$E$6</f>
        <v>2961</v>
      </c>
      <c r="R9" s="6">
        <f>G9*$G$6+H9*$H$6+I9*$I$6+J9*$J$6</f>
        <v>0</v>
      </c>
      <c r="S9" s="6">
        <f>L9*$L$6+M9*$M$6+N9*$N$6+O9*$O$6</f>
        <v>348</v>
      </c>
      <c r="T9" s="13">
        <f>SUM(Q9:S9)</f>
        <v>3309</v>
      </c>
      <c r="U9">
        <f t="shared" si="0"/>
        <v>92</v>
      </c>
    </row>
    <row r="10" spans="1:21" ht="12.75">
      <c r="A10" s="14" t="s">
        <v>10</v>
      </c>
      <c r="B10" s="3">
        <v>29</v>
      </c>
      <c r="C10" s="3">
        <v>5</v>
      </c>
      <c r="D10" s="3">
        <v>0</v>
      </c>
      <c r="E10" s="3">
        <v>1</v>
      </c>
      <c r="F10" s="23">
        <f>SUM(B10:E10)</f>
        <v>35</v>
      </c>
      <c r="G10" s="6">
        <v>0</v>
      </c>
      <c r="H10" s="6">
        <v>0</v>
      </c>
      <c r="I10" s="6">
        <v>0</v>
      </c>
      <c r="J10" s="6">
        <v>0</v>
      </c>
      <c r="K10" s="25">
        <f>SUM(G10:J10)</f>
        <v>0</v>
      </c>
      <c r="L10" s="3">
        <v>2</v>
      </c>
      <c r="M10" s="3">
        <v>11</v>
      </c>
      <c r="N10" s="3">
        <v>0</v>
      </c>
      <c r="O10" s="3">
        <v>0</v>
      </c>
      <c r="P10" s="25">
        <f>SUM(L10:O10)</f>
        <v>13</v>
      </c>
      <c r="Q10" s="6">
        <f>B10*$B$6+C10*$C$6+D10*$D$6+E10*$E$6</f>
        <v>1289</v>
      </c>
      <c r="R10" s="6">
        <f>G10*$G$6+H10*$H$6+I10*$I$6+J10*$J$6</f>
        <v>0</v>
      </c>
      <c r="S10" s="6">
        <f>L10*$L$6+M10*$M$6+N10*$N$6+O10*$O$6</f>
        <v>344</v>
      </c>
      <c r="T10" s="13">
        <f>SUM(Q10:S10)</f>
        <v>1633</v>
      </c>
      <c r="U10">
        <f t="shared" si="0"/>
        <v>48</v>
      </c>
    </row>
    <row r="11" spans="1:21" ht="13.5" thickBot="1">
      <c r="A11" s="15" t="s">
        <v>11</v>
      </c>
      <c r="B11" s="4">
        <v>63</v>
      </c>
      <c r="C11" s="4">
        <v>0</v>
      </c>
      <c r="D11" s="4">
        <v>0</v>
      </c>
      <c r="E11" s="4">
        <v>0</v>
      </c>
      <c r="F11" s="23">
        <f>SUM(B11:E11)</f>
        <v>63</v>
      </c>
      <c r="G11" s="4">
        <v>0</v>
      </c>
      <c r="H11" s="4">
        <v>0</v>
      </c>
      <c r="I11" s="4">
        <v>0</v>
      </c>
      <c r="J11" s="4">
        <v>0</v>
      </c>
      <c r="K11" s="25">
        <f>SUM(G11:J11)</f>
        <v>0</v>
      </c>
      <c r="L11" s="4">
        <v>12</v>
      </c>
      <c r="M11" s="4">
        <v>4</v>
      </c>
      <c r="N11" s="4">
        <v>0</v>
      </c>
      <c r="O11" s="4">
        <v>0</v>
      </c>
      <c r="P11" s="25">
        <f>SUM(L11:O11)</f>
        <v>16</v>
      </c>
      <c r="Q11" s="6">
        <f>B11*$B$6+C11*$C$6+D11*$D$6+E11*$E$6</f>
        <v>2520</v>
      </c>
      <c r="R11" s="6">
        <f>G11*$G$6+H11*$H$6+I11*$I$6+J11*$J$6</f>
        <v>0</v>
      </c>
      <c r="S11" s="6">
        <f>L11*$L$6+M11*$M$6+N11*$N$6+O11*$O$6</f>
        <v>576</v>
      </c>
      <c r="T11" s="13">
        <f>SUM(Q11:S11)</f>
        <v>3096</v>
      </c>
      <c r="U11">
        <f t="shared" si="0"/>
        <v>79</v>
      </c>
    </row>
    <row r="12" spans="1:22" s="2" customFormat="1" ht="13.5" thickBot="1">
      <c r="A12" s="16" t="s">
        <v>12</v>
      </c>
      <c r="B12" s="5">
        <f aca="true" t="shared" si="1" ref="B12:T12">SUM(B7:B11)</f>
        <v>349</v>
      </c>
      <c r="C12" s="5">
        <f t="shared" si="1"/>
        <v>55</v>
      </c>
      <c r="D12" s="5">
        <f t="shared" si="1"/>
        <v>21</v>
      </c>
      <c r="E12" s="5">
        <f t="shared" si="1"/>
        <v>5</v>
      </c>
      <c r="F12" s="5">
        <f t="shared" si="1"/>
        <v>430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0</v>
      </c>
      <c r="K12" s="5">
        <f t="shared" si="1"/>
        <v>0</v>
      </c>
      <c r="L12" s="5">
        <f t="shared" si="1"/>
        <v>17</v>
      </c>
      <c r="M12" s="5">
        <f t="shared" si="1"/>
        <v>60</v>
      </c>
      <c r="N12" s="5">
        <f t="shared" si="1"/>
        <v>8</v>
      </c>
      <c r="O12" s="5">
        <f t="shared" si="1"/>
        <v>1</v>
      </c>
      <c r="P12" s="5">
        <f t="shared" si="1"/>
        <v>86</v>
      </c>
      <c r="Q12" s="5">
        <f t="shared" si="1"/>
        <v>15577</v>
      </c>
      <c r="R12" s="5">
        <f t="shared" si="1"/>
        <v>0</v>
      </c>
      <c r="S12" s="5">
        <f t="shared" si="1"/>
        <v>2225</v>
      </c>
      <c r="T12" s="17">
        <f t="shared" si="1"/>
        <v>17802</v>
      </c>
      <c r="U12">
        <f t="shared" si="0"/>
        <v>516</v>
      </c>
      <c r="V12" s="29"/>
    </row>
    <row r="13" spans="1:22" s="2" customFormat="1" ht="13.5" thickBot="1">
      <c r="A13" s="36" t="s">
        <v>13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  <c r="U13"/>
      <c r="V13" s="27"/>
    </row>
    <row r="14" spans="1:21" ht="12.75">
      <c r="A14" s="12" t="s">
        <v>10</v>
      </c>
      <c r="B14" s="6">
        <v>32</v>
      </c>
      <c r="C14" s="6">
        <v>9</v>
      </c>
      <c r="D14" s="6">
        <v>1</v>
      </c>
      <c r="E14" s="6">
        <v>1</v>
      </c>
      <c r="F14" s="23">
        <f>SUM(B14:E14)</f>
        <v>43</v>
      </c>
      <c r="G14" s="6">
        <v>0</v>
      </c>
      <c r="H14" s="6">
        <v>0</v>
      </c>
      <c r="I14" s="6">
        <v>0</v>
      </c>
      <c r="J14" s="6">
        <v>0</v>
      </c>
      <c r="K14" s="23">
        <f>SUM(G14:J14)</f>
        <v>0</v>
      </c>
      <c r="L14" s="6">
        <v>0</v>
      </c>
      <c r="M14" s="6">
        <v>9</v>
      </c>
      <c r="N14" s="6">
        <v>0</v>
      </c>
      <c r="O14" s="6">
        <v>1</v>
      </c>
      <c r="P14" s="23">
        <f>SUM(L14:O14)</f>
        <v>10</v>
      </c>
      <c r="Q14" s="6">
        <f>B14*$B$6+C14*$C$6+D14*$D$6+E14*$E$6</f>
        <v>1517</v>
      </c>
      <c r="R14" s="6">
        <f>G14*$G$6+H14*$H$6+I14*$I$6+J14*$J$6</f>
        <v>0</v>
      </c>
      <c r="S14" s="6">
        <f>L14*$L$6+M14*$M$6+N14*$N$6+O14*$O$6</f>
        <v>225</v>
      </c>
      <c r="T14" s="13">
        <f>SUM(Q14:S14)</f>
        <v>1742</v>
      </c>
      <c r="U14">
        <f>F14+K14+P14</f>
        <v>53</v>
      </c>
    </row>
    <row r="15" spans="1:21" ht="12.75">
      <c r="A15" s="14" t="s">
        <v>14</v>
      </c>
      <c r="B15" s="3">
        <v>33</v>
      </c>
      <c r="C15" s="3">
        <v>1</v>
      </c>
      <c r="D15" s="3">
        <v>1</v>
      </c>
      <c r="E15" s="3">
        <v>0</v>
      </c>
      <c r="F15" s="23">
        <f>SUM(B15:E15)</f>
        <v>35</v>
      </c>
      <c r="G15" s="3">
        <v>0</v>
      </c>
      <c r="H15" s="3">
        <v>0</v>
      </c>
      <c r="I15" s="3">
        <v>0</v>
      </c>
      <c r="J15" s="3">
        <v>0</v>
      </c>
      <c r="K15" s="23">
        <f>SUM(G15:J15)</f>
        <v>0</v>
      </c>
      <c r="L15" s="3">
        <v>2</v>
      </c>
      <c r="M15" s="3">
        <v>15</v>
      </c>
      <c r="N15" s="3">
        <v>6</v>
      </c>
      <c r="O15" s="3">
        <v>0</v>
      </c>
      <c r="P15" s="23">
        <f>SUM(L15:O15)</f>
        <v>23</v>
      </c>
      <c r="Q15" s="6">
        <f>B15*$B$6+C15*$C$6+D15*$D$6+E15*$E$6</f>
        <v>1356</v>
      </c>
      <c r="R15" s="6">
        <f>G15*$G$6+H15*$H$6+I15*$I$6+J15*$J$6</f>
        <v>0</v>
      </c>
      <c r="S15" s="6">
        <f>L15*$L$6+M15*$M$6+N15*$N$6+O15*$O$6</f>
        <v>512</v>
      </c>
      <c r="T15" s="13">
        <f>SUM(Q15:S15)</f>
        <v>1868</v>
      </c>
      <c r="U15">
        <f>F15+K15+P15</f>
        <v>58</v>
      </c>
    </row>
    <row r="16" spans="1:21" ht="13.5" thickBot="1">
      <c r="A16" s="15" t="s">
        <v>15</v>
      </c>
      <c r="B16" s="4">
        <v>32</v>
      </c>
      <c r="C16" s="4">
        <v>12</v>
      </c>
      <c r="D16" s="4">
        <v>3</v>
      </c>
      <c r="E16" s="4">
        <v>0</v>
      </c>
      <c r="F16" s="23">
        <f>SUM(B16:E16)</f>
        <v>47</v>
      </c>
      <c r="G16" s="4">
        <v>0</v>
      </c>
      <c r="H16" s="4">
        <v>0</v>
      </c>
      <c r="I16" s="4">
        <v>0</v>
      </c>
      <c r="J16" s="4">
        <v>0</v>
      </c>
      <c r="K16" s="23">
        <f>SUM(G16:J16)</f>
        <v>0</v>
      </c>
      <c r="L16" s="4">
        <v>0</v>
      </c>
      <c r="M16" s="4">
        <v>12</v>
      </c>
      <c r="N16" s="4">
        <v>4</v>
      </c>
      <c r="O16" s="4">
        <v>0</v>
      </c>
      <c r="P16" s="23">
        <f>SUM(L16:O16)</f>
        <v>16</v>
      </c>
      <c r="Q16" s="6">
        <f>B16*$B$6+C16*$C$6+D16*$D$6+E16*$E$6</f>
        <v>1604</v>
      </c>
      <c r="R16" s="6">
        <f>G16*$G$6+H16*$H$6+I16*$I$6+J16*$J$6</f>
        <v>0</v>
      </c>
      <c r="S16" s="6">
        <f>L16*$L$6+M16*$M$6+N16*$N$6+O16*$O$6</f>
        <v>336</v>
      </c>
      <c r="T16" s="13">
        <f>SUM(Q16:S16)</f>
        <v>1940</v>
      </c>
      <c r="U16">
        <f>F16+K16+P16</f>
        <v>63</v>
      </c>
    </row>
    <row r="17" spans="1:22" s="2" customFormat="1" ht="13.5" thickBot="1">
      <c r="A17" s="16" t="s">
        <v>12</v>
      </c>
      <c r="B17" s="5">
        <f aca="true" t="shared" si="2" ref="B17:T17">SUM(B14:B16)</f>
        <v>97</v>
      </c>
      <c r="C17" s="5">
        <f t="shared" si="2"/>
        <v>22</v>
      </c>
      <c r="D17" s="5">
        <f t="shared" si="2"/>
        <v>5</v>
      </c>
      <c r="E17" s="5">
        <f t="shared" si="2"/>
        <v>1</v>
      </c>
      <c r="F17" s="5">
        <f t="shared" si="2"/>
        <v>125</v>
      </c>
      <c r="G17" s="5">
        <f t="shared" si="2"/>
        <v>0</v>
      </c>
      <c r="H17" s="5">
        <f t="shared" si="2"/>
        <v>0</v>
      </c>
      <c r="I17" s="5">
        <f t="shared" si="2"/>
        <v>0</v>
      </c>
      <c r="J17" s="5">
        <f t="shared" si="2"/>
        <v>0</v>
      </c>
      <c r="K17" s="5">
        <f t="shared" si="2"/>
        <v>0</v>
      </c>
      <c r="L17" s="5">
        <f t="shared" si="2"/>
        <v>2</v>
      </c>
      <c r="M17" s="5">
        <f t="shared" si="2"/>
        <v>36</v>
      </c>
      <c r="N17" s="5">
        <f t="shared" si="2"/>
        <v>10</v>
      </c>
      <c r="O17" s="5">
        <f t="shared" si="2"/>
        <v>1</v>
      </c>
      <c r="P17" s="5">
        <f t="shared" si="2"/>
        <v>49</v>
      </c>
      <c r="Q17" s="5">
        <f t="shared" si="2"/>
        <v>4477</v>
      </c>
      <c r="R17" s="5">
        <f t="shared" si="2"/>
        <v>0</v>
      </c>
      <c r="S17" s="5">
        <f t="shared" si="2"/>
        <v>1073</v>
      </c>
      <c r="T17" s="17">
        <f t="shared" si="2"/>
        <v>5550</v>
      </c>
      <c r="U17">
        <f>F17+K17+P17</f>
        <v>174</v>
      </c>
      <c r="V17" s="29"/>
    </row>
    <row r="18" spans="1:22" s="2" customFormat="1" ht="13.5" thickBot="1">
      <c r="A18" s="36" t="s">
        <v>16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/>
      <c r="U18"/>
      <c r="V18" s="27"/>
    </row>
    <row r="19" spans="1:21" ht="12.75">
      <c r="A19" s="12" t="s">
        <v>17</v>
      </c>
      <c r="B19" s="6">
        <v>37</v>
      </c>
      <c r="C19" s="6">
        <v>0</v>
      </c>
      <c r="D19" s="6">
        <v>0</v>
      </c>
      <c r="E19" s="6">
        <v>0</v>
      </c>
      <c r="F19" s="23">
        <f>SUM(B19:E19)</f>
        <v>37</v>
      </c>
      <c r="G19" s="6">
        <v>0</v>
      </c>
      <c r="H19" s="6">
        <v>0</v>
      </c>
      <c r="I19" s="6">
        <v>0</v>
      </c>
      <c r="J19" s="6">
        <v>0</v>
      </c>
      <c r="K19" s="23">
        <f>SUM(G19:J19)</f>
        <v>0</v>
      </c>
      <c r="L19" s="6">
        <v>11</v>
      </c>
      <c r="M19" s="6">
        <v>1</v>
      </c>
      <c r="N19" s="6">
        <v>0</v>
      </c>
      <c r="O19" s="6">
        <v>0</v>
      </c>
      <c r="P19" s="23">
        <f>SUM(L19:O19)</f>
        <v>12</v>
      </c>
      <c r="Q19" s="6">
        <f>B19*$B$6+C19*$C$6+D19*$D$6+E19*$E$6</f>
        <v>1480</v>
      </c>
      <c r="R19" s="6">
        <f>G19*$G$6+H19*$H$6+I19*$I$6+J19*$J$6</f>
        <v>0</v>
      </c>
      <c r="S19" s="6">
        <f>L19*$L$6+M19*$M$6+N19*$N$6+O19*$O$6</f>
        <v>464</v>
      </c>
      <c r="T19" s="13">
        <f>SUM(Q19:S19)</f>
        <v>1944</v>
      </c>
      <c r="U19">
        <f>F19+K19+P19</f>
        <v>49</v>
      </c>
    </row>
    <row r="20" spans="1:21" ht="13.5" thickBot="1">
      <c r="A20" s="15" t="s">
        <v>10</v>
      </c>
      <c r="B20" s="4">
        <v>31</v>
      </c>
      <c r="C20" s="4">
        <v>1</v>
      </c>
      <c r="D20" s="4">
        <v>0</v>
      </c>
      <c r="E20" s="4">
        <v>0</v>
      </c>
      <c r="F20" s="24">
        <f>SUM(B20:E20)</f>
        <v>32</v>
      </c>
      <c r="G20" s="4">
        <v>0</v>
      </c>
      <c r="H20" s="4">
        <v>0</v>
      </c>
      <c r="I20" s="4">
        <v>0</v>
      </c>
      <c r="J20" s="4">
        <v>0</v>
      </c>
      <c r="K20" s="24">
        <f>SUM(G20:J20)</f>
        <v>0</v>
      </c>
      <c r="L20" s="4">
        <v>4</v>
      </c>
      <c r="M20" s="4">
        <v>11</v>
      </c>
      <c r="N20" s="4">
        <v>2</v>
      </c>
      <c r="O20" s="4">
        <v>0</v>
      </c>
      <c r="P20" s="24">
        <f>SUM(L20:O20)</f>
        <v>17</v>
      </c>
      <c r="Q20" s="6">
        <f>B20*$B$6+C20*$C$6+D20*$D$6+E20*$E$6</f>
        <v>1264</v>
      </c>
      <c r="R20" s="6">
        <f>G20*$G$6+H20*$H$6+I20*$I$6+J20*$J$6</f>
        <v>0</v>
      </c>
      <c r="S20" s="6">
        <f>L20*$L$6+M20*$M$6+N20*$N$6+O20*$O$6</f>
        <v>448</v>
      </c>
      <c r="T20" s="13">
        <f>SUM(Q20:S20)</f>
        <v>1712</v>
      </c>
      <c r="U20">
        <f>F20+K20+P20</f>
        <v>49</v>
      </c>
    </row>
    <row r="21" spans="1:22" s="2" customFormat="1" ht="14.25" customHeight="1" thickBot="1">
      <c r="A21" s="16" t="s">
        <v>12</v>
      </c>
      <c r="B21" s="5">
        <f aca="true" t="shared" si="3" ref="B21:T21">SUM(B19:B20)</f>
        <v>68</v>
      </c>
      <c r="C21" s="5">
        <f t="shared" si="3"/>
        <v>1</v>
      </c>
      <c r="D21" s="5">
        <f t="shared" si="3"/>
        <v>0</v>
      </c>
      <c r="E21" s="5">
        <f t="shared" si="3"/>
        <v>0</v>
      </c>
      <c r="F21" s="5">
        <f t="shared" si="3"/>
        <v>69</v>
      </c>
      <c r="G21" s="5">
        <f t="shared" si="3"/>
        <v>0</v>
      </c>
      <c r="H21" s="5">
        <f t="shared" si="3"/>
        <v>0</v>
      </c>
      <c r="I21" s="5">
        <f t="shared" si="3"/>
        <v>0</v>
      </c>
      <c r="J21" s="5">
        <f t="shared" si="3"/>
        <v>0</v>
      </c>
      <c r="K21" s="5">
        <f t="shared" si="3"/>
        <v>0</v>
      </c>
      <c r="L21" s="5">
        <f t="shared" si="3"/>
        <v>15</v>
      </c>
      <c r="M21" s="5">
        <f t="shared" si="3"/>
        <v>12</v>
      </c>
      <c r="N21" s="5">
        <f t="shared" si="3"/>
        <v>2</v>
      </c>
      <c r="O21" s="5">
        <f t="shared" si="3"/>
        <v>0</v>
      </c>
      <c r="P21" s="5">
        <f t="shared" si="3"/>
        <v>29</v>
      </c>
      <c r="Q21" s="5">
        <f t="shared" si="3"/>
        <v>2744</v>
      </c>
      <c r="R21" s="5">
        <f t="shared" si="3"/>
        <v>0</v>
      </c>
      <c r="S21" s="5">
        <f t="shared" si="3"/>
        <v>912</v>
      </c>
      <c r="T21" s="17">
        <f t="shared" si="3"/>
        <v>3656</v>
      </c>
      <c r="U21">
        <f>F21+K21+P21</f>
        <v>98</v>
      </c>
      <c r="V21" s="29"/>
    </row>
    <row r="22" spans="1:22" s="2" customFormat="1" ht="13.5" thickBot="1">
      <c r="A22" s="36" t="s">
        <v>18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8"/>
      <c r="U22"/>
      <c r="V22" s="27"/>
    </row>
    <row r="23" spans="1:21" ht="12.75">
      <c r="A23" s="12" t="s">
        <v>19</v>
      </c>
      <c r="B23" s="6">
        <v>34</v>
      </c>
      <c r="C23" s="6">
        <v>0</v>
      </c>
      <c r="D23" s="6">
        <v>0</v>
      </c>
      <c r="E23" s="6">
        <v>0</v>
      </c>
      <c r="F23" s="23">
        <f>SUM(B23:E23)</f>
        <v>34</v>
      </c>
      <c r="G23" s="6">
        <v>0</v>
      </c>
      <c r="H23" s="6">
        <v>0</v>
      </c>
      <c r="I23" s="6">
        <v>0</v>
      </c>
      <c r="J23" s="6">
        <v>0</v>
      </c>
      <c r="K23" s="23">
        <f>SUM(G23:J23)</f>
        <v>0</v>
      </c>
      <c r="L23" s="6">
        <v>2</v>
      </c>
      <c r="M23" s="6">
        <v>6</v>
      </c>
      <c r="N23" s="6">
        <v>0</v>
      </c>
      <c r="O23" s="6">
        <v>0</v>
      </c>
      <c r="P23" s="23">
        <f>SUM(L23:O23)</f>
        <v>8</v>
      </c>
      <c r="Q23" s="6">
        <f>B23*$B$6+C23*$C$6+D23*$D$6+E23*$E$6</f>
        <v>1360</v>
      </c>
      <c r="R23" s="6">
        <f>G23*$G$6+H23*$H$6+I23*$I$6+J23*$J$6</f>
        <v>0</v>
      </c>
      <c r="S23" s="6">
        <f>L23*$L$6+M23*$M$6+N23*$N$6+O23*$O$6</f>
        <v>224</v>
      </c>
      <c r="T23" s="13">
        <f>SUM(Q23:S23)</f>
        <v>1584</v>
      </c>
      <c r="U23">
        <f>F23+K23+P23</f>
        <v>42</v>
      </c>
    </row>
    <row r="24" spans="1:21" s="35" customFormat="1" ht="12.75">
      <c r="A24" s="30" t="s">
        <v>20</v>
      </c>
      <c r="B24" s="31">
        <v>65</v>
      </c>
      <c r="C24" s="31">
        <v>2</v>
      </c>
      <c r="D24" s="31">
        <v>0</v>
      </c>
      <c r="E24" s="31">
        <v>0</v>
      </c>
      <c r="F24" s="32">
        <f>SUM(B24:E24)</f>
        <v>67</v>
      </c>
      <c r="G24" s="31">
        <v>0</v>
      </c>
      <c r="H24" s="31">
        <v>0</v>
      </c>
      <c r="I24" s="31">
        <v>0</v>
      </c>
      <c r="J24" s="31">
        <v>0</v>
      </c>
      <c r="K24" s="32">
        <f>SUM(G24:J24)</f>
        <v>0</v>
      </c>
      <c r="L24" s="31">
        <v>8</v>
      </c>
      <c r="M24" s="31">
        <v>4</v>
      </c>
      <c r="N24" s="31">
        <v>0</v>
      </c>
      <c r="O24" s="31">
        <v>0</v>
      </c>
      <c r="P24" s="32">
        <f>SUM(L24:O24)</f>
        <v>12</v>
      </c>
      <c r="Q24" s="33">
        <f>B24*$B$6+C24*$C$6+D24*$D$6+E24*$E$6</f>
        <v>2648</v>
      </c>
      <c r="R24" s="33">
        <f>G24*$G$6+H24*$H$6+I24*$I$6+J24*$J$6</f>
        <v>0</v>
      </c>
      <c r="S24" s="33">
        <f>L24*$L$6+M24*$M$6+N24*$N$6+O24*$O$6</f>
        <v>416</v>
      </c>
      <c r="T24" s="34">
        <f>SUM(Q24:S24)</f>
        <v>3064</v>
      </c>
      <c r="U24" s="35">
        <f>F24+K24+P24</f>
        <v>79</v>
      </c>
    </row>
    <row r="25" spans="1:21" ht="13.5" thickBot="1">
      <c r="A25" s="15" t="s">
        <v>10</v>
      </c>
      <c r="B25" s="4">
        <v>26</v>
      </c>
      <c r="C25" s="4">
        <v>2</v>
      </c>
      <c r="D25" s="4">
        <v>0</v>
      </c>
      <c r="E25" s="4">
        <v>0</v>
      </c>
      <c r="F25" s="23">
        <f>SUM(B25:E25)</f>
        <v>28</v>
      </c>
      <c r="G25" s="4">
        <v>0</v>
      </c>
      <c r="H25" s="4">
        <v>0</v>
      </c>
      <c r="I25" s="4">
        <v>0</v>
      </c>
      <c r="J25" s="4">
        <v>0</v>
      </c>
      <c r="K25" s="23">
        <f>SUM(G25:J25)</f>
        <v>0</v>
      </c>
      <c r="L25" s="4">
        <v>1</v>
      </c>
      <c r="M25" s="4">
        <v>7</v>
      </c>
      <c r="N25" s="4">
        <v>0</v>
      </c>
      <c r="O25" s="4">
        <v>0</v>
      </c>
      <c r="P25" s="23">
        <f>SUM(L25:O25)</f>
        <v>8</v>
      </c>
      <c r="Q25" s="6">
        <f>B25*$B$6+C25*$C$6+D25*$D$6+E25*$E$6</f>
        <v>1088</v>
      </c>
      <c r="R25" s="6">
        <f>G25*$G$6+H25*$H$6+I25*$I$6+J25*$J$6</f>
        <v>0</v>
      </c>
      <c r="S25" s="6">
        <f>L25*$L$6+M25*$M$6+N25*$N$6+O25*$O$6</f>
        <v>208</v>
      </c>
      <c r="T25" s="13">
        <f>SUM(Q25:S25)</f>
        <v>1296</v>
      </c>
      <c r="U25">
        <f>F25+K25+P25</f>
        <v>36</v>
      </c>
    </row>
    <row r="26" spans="1:22" s="2" customFormat="1" ht="13.5" thickBot="1">
      <c r="A26" s="16" t="s">
        <v>12</v>
      </c>
      <c r="B26" s="5">
        <f aca="true" t="shared" si="4" ref="B26:T26">SUM(B23:B25)</f>
        <v>125</v>
      </c>
      <c r="C26" s="5">
        <f t="shared" si="4"/>
        <v>4</v>
      </c>
      <c r="D26" s="5">
        <f t="shared" si="4"/>
        <v>0</v>
      </c>
      <c r="E26" s="5">
        <f t="shared" si="4"/>
        <v>0</v>
      </c>
      <c r="F26" s="5">
        <f t="shared" si="4"/>
        <v>129</v>
      </c>
      <c r="G26" s="5">
        <f t="shared" si="4"/>
        <v>0</v>
      </c>
      <c r="H26" s="5">
        <f t="shared" si="4"/>
        <v>0</v>
      </c>
      <c r="I26" s="5">
        <f t="shared" si="4"/>
        <v>0</v>
      </c>
      <c r="J26" s="5">
        <f t="shared" si="4"/>
        <v>0</v>
      </c>
      <c r="K26" s="5">
        <f t="shared" si="4"/>
        <v>0</v>
      </c>
      <c r="L26" s="5">
        <f t="shared" si="4"/>
        <v>11</v>
      </c>
      <c r="M26" s="5">
        <f t="shared" si="4"/>
        <v>17</v>
      </c>
      <c r="N26" s="5">
        <f t="shared" si="4"/>
        <v>0</v>
      </c>
      <c r="O26" s="5">
        <f t="shared" si="4"/>
        <v>0</v>
      </c>
      <c r="P26" s="5">
        <f t="shared" si="4"/>
        <v>28</v>
      </c>
      <c r="Q26" s="5">
        <f t="shared" si="4"/>
        <v>5096</v>
      </c>
      <c r="R26" s="5">
        <f t="shared" si="4"/>
        <v>0</v>
      </c>
      <c r="S26" s="5">
        <f t="shared" si="4"/>
        <v>848</v>
      </c>
      <c r="T26" s="17">
        <f t="shared" si="4"/>
        <v>5944</v>
      </c>
      <c r="U26">
        <f>F26+K26+P26</f>
        <v>157</v>
      </c>
      <c r="V26" s="29"/>
    </row>
    <row r="27" spans="1:22" s="2" customFormat="1" ht="13.5" thickBot="1">
      <c r="A27" s="36" t="s">
        <v>21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8"/>
      <c r="U27"/>
      <c r="V27" s="27"/>
    </row>
    <row r="28" spans="1:21" ht="12.75">
      <c r="A28" s="12" t="s">
        <v>22</v>
      </c>
      <c r="B28" s="6">
        <v>42</v>
      </c>
      <c r="C28" s="6">
        <v>1</v>
      </c>
      <c r="D28" s="6">
        <v>0</v>
      </c>
      <c r="E28" s="6">
        <v>1</v>
      </c>
      <c r="F28" s="23">
        <f>SUM(B28:E28)</f>
        <v>44</v>
      </c>
      <c r="G28" s="6">
        <v>0</v>
      </c>
      <c r="H28" s="6">
        <v>0</v>
      </c>
      <c r="I28" s="6">
        <v>0</v>
      </c>
      <c r="J28" s="6">
        <v>0</v>
      </c>
      <c r="K28" s="23">
        <f>SUM(G28:J28)</f>
        <v>0</v>
      </c>
      <c r="L28" s="6">
        <v>10</v>
      </c>
      <c r="M28" s="6">
        <v>1</v>
      </c>
      <c r="N28" s="6">
        <v>0</v>
      </c>
      <c r="O28" s="6">
        <v>0</v>
      </c>
      <c r="P28" s="23">
        <f>SUM(L28:O28)</f>
        <v>11</v>
      </c>
      <c r="Q28" s="6">
        <f>B28*$B$6+C28*$C$6+D28*$D$6+E28*$E$6</f>
        <v>1713</v>
      </c>
      <c r="R28" s="6">
        <f>G28*$G$6+H28*$H$6+I28*$I$6+J28*$J$6</f>
        <v>0</v>
      </c>
      <c r="S28" s="6">
        <f>L28*$L$6+M28*$M$6+N28*$N$6+O28*$O$6</f>
        <v>424</v>
      </c>
      <c r="T28" s="13">
        <f>SUM(Q28:S28)</f>
        <v>2137</v>
      </c>
      <c r="U28">
        <f>F28+K28+P28</f>
        <v>55</v>
      </c>
    </row>
    <row r="29" spans="1:21" ht="12.75">
      <c r="A29" s="14" t="s">
        <v>10</v>
      </c>
      <c r="B29" s="3">
        <v>36</v>
      </c>
      <c r="C29" s="3">
        <v>3</v>
      </c>
      <c r="D29" s="3">
        <v>2</v>
      </c>
      <c r="E29" s="3">
        <v>1</v>
      </c>
      <c r="F29" s="25">
        <f>SUM(B29:E29)</f>
        <v>42</v>
      </c>
      <c r="G29" s="3">
        <v>0</v>
      </c>
      <c r="H29" s="3">
        <v>0</v>
      </c>
      <c r="I29" s="3">
        <v>0</v>
      </c>
      <c r="J29" s="3">
        <v>0</v>
      </c>
      <c r="K29" s="23">
        <f>SUM(G29:J29)</f>
        <v>0</v>
      </c>
      <c r="L29" s="3">
        <v>8</v>
      </c>
      <c r="M29" s="3">
        <v>1</v>
      </c>
      <c r="N29" s="3">
        <v>0</v>
      </c>
      <c r="O29" s="3">
        <v>0</v>
      </c>
      <c r="P29" s="23">
        <f>SUM(L29:O29)</f>
        <v>9</v>
      </c>
      <c r="Q29" s="6">
        <f>B29*$B$6+C29*$C$6+D29*$D$6+E29*$E$6</f>
        <v>1545</v>
      </c>
      <c r="R29" s="6">
        <f>G29*$G$6+H29*$H$6+I29*$I$6+J29*$J$6</f>
        <v>0</v>
      </c>
      <c r="S29" s="6">
        <f>L29*$L$6+M29*$M$6+N29*$N$6+O29*$O$6</f>
        <v>344</v>
      </c>
      <c r="T29" s="13">
        <f>SUM(Q29:S29)</f>
        <v>1889</v>
      </c>
      <c r="U29">
        <f>F29+K29+P29</f>
        <v>51</v>
      </c>
    </row>
    <row r="30" spans="1:21" ht="13.5" thickBot="1">
      <c r="A30" s="15" t="s">
        <v>15</v>
      </c>
      <c r="B30" s="4">
        <v>47</v>
      </c>
      <c r="C30" s="4">
        <v>0</v>
      </c>
      <c r="D30" s="4">
        <v>1</v>
      </c>
      <c r="E30" s="4">
        <v>0</v>
      </c>
      <c r="F30" s="25">
        <f>SUM(B30:E30)</f>
        <v>48</v>
      </c>
      <c r="G30" s="4">
        <v>0</v>
      </c>
      <c r="H30" s="4">
        <v>0</v>
      </c>
      <c r="I30" s="4">
        <v>0</v>
      </c>
      <c r="J30" s="4">
        <v>0</v>
      </c>
      <c r="K30" s="23">
        <f>SUM(G30:J30)</f>
        <v>0</v>
      </c>
      <c r="L30" s="4">
        <v>15</v>
      </c>
      <c r="M30" s="4">
        <v>8</v>
      </c>
      <c r="N30" s="4">
        <v>0</v>
      </c>
      <c r="O30" s="4">
        <v>0</v>
      </c>
      <c r="P30" s="23">
        <f>SUM(L30:O30)</f>
        <v>23</v>
      </c>
      <c r="Q30" s="6">
        <f>B30*$B$6+C30*$C$6+D30*$D$6+E30*$E$6</f>
        <v>1892</v>
      </c>
      <c r="R30" s="6">
        <f>G30*$G$6+H30*$H$6+I30*$I$6+J30*$J$6</f>
        <v>0</v>
      </c>
      <c r="S30" s="6">
        <f>L30*$L$6+M30*$M$6+N30*$N$6+O30*$O$6</f>
        <v>792</v>
      </c>
      <c r="T30" s="13">
        <f>SUM(Q30:S30)</f>
        <v>2684</v>
      </c>
      <c r="U30">
        <f>F30+K30+P30</f>
        <v>71</v>
      </c>
    </row>
    <row r="31" spans="1:22" s="2" customFormat="1" ht="13.5" thickBot="1">
      <c r="A31" s="16" t="s">
        <v>12</v>
      </c>
      <c r="B31" s="5">
        <f aca="true" t="shared" si="5" ref="B31:T31">SUM(B28:B30)</f>
        <v>125</v>
      </c>
      <c r="C31" s="5">
        <f t="shared" si="5"/>
        <v>4</v>
      </c>
      <c r="D31" s="5">
        <f t="shared" si="5"/>
        <v>3</v>
      </c>
      <c r="E31" s="5">
        <f t="shared" si="5"/>
        <v>2</v>
      </c>
      <c r="F31" s="5">
        <f t="shared" si="5"/>
        <v>134</v>
      </c>
      <c r="G31" s="5">
        <f t="shared" si="5"/>
        <v>0</v>
      </c>
      <c r="H31" s="5">
        <f t="shared" si="5"/>
        <v>0</v>
      </c>
      <c r="I31" s="5">
        <f t="shared" si="5"/>
        <v>0</v>
      </c>
      <c r="J31" s="5">
        <f t="shared" si="5"/>
        <v>0</v>
      </c>
      <c r="K31" s="5">
        <f t="shared" si="5"/>
        <v>0</v>
      </c>
      <c r="L31" s="5">
        <f t="shared" si="5"/>
        <v>33</v>
      </c>
      <c r="M31" s="5">
        <f t="shared" si="5"/>
        <v>10</v>
      </c>
      <c r="N31" s="5">
        <f t="shared" si="5"/>
        <v>0</v>
      </c>
      <c r="O31" s="5">
        <f t="shared" si="5"/>
        <v>0</v>
      </c>
      <c r="P31" s="5">
        <f t="shared" si="5"/>
        <v>43</v>
      </c>
      <c r="Q31" s="5">
        <f t="shared" si="5"/>
        <v>5150</v>
      </c>
      <c r="R31" s="5">
        <f t="shared" si="5"/>
        <v>0</v>
      </c>
      <c r="S31" s="5">
        <f t="shared" si="5"/>
        <v>1560</v>
      </c>
      <c r="T31" s="17">
        <f t="shared" si="5"/>
        <v>6710</v>
      </c>
      <c r="U31">
        <f>F31+K31+P31</f>
        <v>177</v>
      </c>
      <c r="V31" s="29"/>
    </row>
    <row r="32" spans="1:22" s="2" customFormat="1" ht="13.5" thickBot="1">
      <c r="A32" s="1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19"/>
      <c r="U32"/>
      <c r="V32" s="28"/>
    </row>
    <row r="33" spans="1:22" s="2" customFormat="1" ht="13.5" thickBot="1">
      <c r="A33" s="20" t="s">
        <v>23</v>
      </c>
      <c r="B33" s="21">
        <f aca="true" t="shared" si="6" ref="B33:T33">B12+B17+B21+B26+B31</f>
        <v>764</v>
      </c>
      <c r="C33" s="21">
        <f t="shared" si="6"/>
        <v>86</v>
      </c>
      <c r="D33" s="21">
        <f t="shared" si="6"/>
        <v>29</v>
      </c>
      <c r="E33" s="21">
        <f t="shared" si="6"/>
        <v>8</v>
      </c>
      <c r="F33" s="21">
        <f t="shared" si="6"/>
        <v>887</v>
      </c>
      <c r="G33" s="21">
        <f t="shared" si="6"/>
        <v>0</v>
      </c>
      <c r="H33" s="21">
        <f t="shared" si="6"/>
        <v>0</v>
      </c>
      <c r="I33" s="21">
        <f t="shared" si="6"/>
        <v>0</v>
      </c>
      <c r="J33" s="21">
        <f t="shared" si="6"/>
        <v>0</v>
      </c>
      <c r="K33" s="21">
        <f t="shared" si="6"/>
        <v>0</v>
      </c>
      <c r="L33" s="21">
        <f t="shared" si="6"/>
        <v>78</v>
      </c>
      <c r="M33" s="21">
        <f t="shared" si="6"/>
        <v>135</v>
      </c>
      <c r="N33" s="21">
        <f t="shared" si="6"/>
        <v>20</v>
      </c>
      <c r="O33" s="21">
        <f t="shared" si="6"/>
        <v>2</v>
      </c>
      <c r="P33" s="21">
        <f t="shared" si="6"/>
        <v>235</v>
      </c>
      <c r="Q33" s="21">
        <f t="shared" si="6"/>
        <v>33044</v>
      </c>
      <c r="R33" s="21">
        <f t="shared" si="6"/>
        <v>0</v>
      </c>
      <c r="S33" s="21">
        <f t="shared" si="6"/>
        <v>6618</v>
      </c>
      <c r="T33" s="21">
        <f t="shared" si="6"/>
        <v>39662</v>
      </c>
      <c r="U33">
        <f>F33+K33+P33</f>
        <v>1122</v>
      </c>
      <c r="V33" s="28"/>
    </row>
    <row r="34" ht="14.25" thickBot="1" thickTop="1"/>
    <row r="35" spans="1:6" ht="13.5" thickBot="1">
      <c r="A35" s="8" t="s">
        <v>24</v>
      </c>
      <c r="B35" s="9"/>
      <c r="C35" s="9"/>
      <c r="D35" s="9"/>
      <c r="E35" s="10"/>
      <c r="F35" s="11">
        <f>F33+K33+P33</f>
        <v>1122</v>
      </c>
    </row>
  </sheetData>
  <mergeCells count="15">
    <mergeCell ref="A1:U1"/>
    <mergeCell ref="A2:U2"/>
    <mergeCell ref="A3:U3"/>
    <mergeCell ref="A5:A6"/>
    <mergeCell ref="B5:F5"/>
    <mergeCell ref="G5:K5"/>
    <mergeCell ref="L5:P5"/>
    <mergeCell ref="Q5:Q6"/>
    <mergeCell ref="R5:R6"/>
    <mergeCell ref="S5:S6"/>
    <mergeCell ref="A27:T27"/>
    <mergeCell ref="T5:T6"/>
    <mergeCell ref="A13:T13"/>
    <mergeCell ref="A18:T18"/>
    <mergeCell ref="A22:T22"/>
  </mergeCells>
  <printOptions/>
  <pageMargins left="0.28" right="0.17" top="1" bottom="1" header="0.492125985" footer="0.49212598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2">
      <selection activeCell="A2" sqref="A1:IV16384"/>
    </sheetView>
  </sheetViews>
  <sheetFormatPr defaultColWidth="9.140625" defaultRowHeight="12.75"/>
  <cols>
    <col min="1" max="1" width="34.00390625" style="0" customWidth="1"/>
    <col min="2" max="2" width="6.00390625" style="0" customWidth="1"/>
    <col min="3" max="3" width="5.140625" style="0" bestFit="1" customWidth="1"/>
    <col min="4" max="4" width="4.00390625" style="0" bestFit="1" customWidth="1"/>
    <col min="5" max="5" width="4.28125" style="0" customWidth="1"/>
    <col min="6" max="6" width="8.57421875" style="2" bestFit="1" customWidth="1"/>
    <col min="7" max="7" width="4.140625" style="0" customWidth="1"/>
    <col min="8" max="8" width="4.00390625" style="0" customWidth="1"/>
    <col min="9" max="9" width="3.8515625" style="0" customWidth="1"/>
    <col min="10" max="10" width="4.140625" style="0" customWidth="1"/>
    <col min="11" max="11" width="9.140625" style="2" customWidth="1"/>
    <col min="12" max="12" width="4.140625" style="0" customWidth="1"/>
    <col min="13" max="13" width="4.00390625" style="0" customWidth="1"/>
    <col min="14" max="14" width="3.8515625" style="0" customWidth="1"/>
    <col min="15" max="15" width="4.140625" style="0" customWidth="1"/>
    <col min="16" max="16" width="8.57421875" style="2" bestFit="1" customWidth="1"/>
    <col min="17" max="17" width="11.140625" style="0" customWidth="1"/>
    <col min="18" max="18" width="11.8515625" style="0" customWidth="1"/>
    <col min="19" max="19" width="12.8515625" style="0" customWidth="1"/>
    <col min="20" max="20" width="8.57421875" style="0" bestFit="1" customWidth="1"/>
    <col min="21" max="21" width="5.57421875" style="0" customWidth="1"/>
    <col min="22" max="22" width="9.140625" style="27" customWidth="1"/>
  </cols>
  <sheetData>
    <row r="1" spans="1:21" ht="15.75">
      <c r="A1" s="43" t="s">
        <v>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2" s="2" customFormat="1" ht="15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28"/>
    </row>
    <row r="3" spans="1:22" s="2" customFormat="1" ht="15.7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28"/>
    </row>
    <row r="4" spans="2:22" s="2" customFormat="1" ht="16.5" thickBot="1">
      <c r="B4" s="1"/>
      <c r="C4" s="1"/>
      <c r="D4" s="1"/>
      <c r="E4" s="1"/>
      <c r="F4" s="1"/>
      <c r="G4" s="1"/>
      <c r="H4" s="26" t="s">
        <v>37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8"/>
    </row>
    <row r="5" spans="1:22" s="2" customFormat="1" ht="27" customHeight="1" thickBot="1" thickTop="1">
      <c r="A5" s="44" t="s">
        <v>2</v>
      </c>
      <c r="B5" s="46" t="s">
        <v>3</v>
      </c>
      <c r="C5" s="46"/>
      <c r="D5" s="46"/>
      <c r="E5" s="46"/>
      <c r="F5" s="46"/>
      <c r="G5" s="46" t="s">
        <v>4</v>
      </c>
      <c r="H5" s="46"/>
      <c r="I5" s="46"/>
      <c r="J5" s="46"/>
      <c r="K5" s="46"/>
      <c r="L5" s="46" t="s">
        <v>26</v>
      </c>
      <c r="M5" s="46"/>
      <c r="N5" s="46"/>
      <c r="O5" s="46"/>
      <c r="P5" s="46"/>
      <c r="Q5" s="47" t="s">
        <v>5</v>
      </c>
      <c r="R5" s="49" t="s">
        <v>6</v>
      </c>
      <c r="S5" s="49" t="s">
        <v>27</v>
      </c>
      <c r="T5" s="41" t="s">
        <v>31</v>
      </c>
      <c r="V5" s="28"/>
    </row>
    <row r="6" spans="1:22" s="2" customFormat="1" ht="13.5" thickBot="1">
      <c r="A6" s="45"/>
      <c r="B6" s="22">
        <v>40</v>
      </c>
      <c r="C6" s="22">
        <v>24</v>
      </c>
      <c r="D6" s="22">
        <v>12</v>
      </c>
      <c r="E6" s="22">
        <v>9</v>
      </c>
      <c r="F6" s="22" t="s">
        <v>7</v>
      </c>
      <c r="G6" s="22">
        <v>40</v>
      </c>
      <c r="H6" s="22">
        <v>24</v>
      </c>
      <c r="I6" s="22">
        <v>12</v>
      </c>
      <c r="J6" s="22">
        <v>9</v>
      </c>
      <c r="K6" s="22" t="s">
        <v>7</v>
      </c>
      <c r="L6" s="22">
        <v>40</v>
      </c>
      <c r="M6" s="22">
        <v>24</v>
      </c>
      <c r="N6" s="22">
        <v>12</v>
      </c>
      <c r="O6" s="22">
        <v>9</v>
      </c>
      <c r="P6" s="22" t="s">
        <v>7</v>
      </c>
      <c r="Q6" s="48"/>
      <c r="R6" s="50"/>
      <c r="S6" s="50"/>
      <c r="T6" s="42"/>
      <c r="V6" s="28"/>
    </row>
    <row r="7" spans="1:21" ht="12" customHeight="1">
      <c r="A7" s="12" t="s">
        <v>8</v>
      </c>
      <c r="B7" s="6">
        <v>116</v>
      </c>
      <c r="C7" s="6">
        <v>15</v>
      </c>
      <c r="D7" s="6">
        <v>7</v>
      </c>
      <c r="E7" s="6">
        <v>1</v>
      </c>
      <c r="F7" s="23">
        <f>SUM(B7:E7)</f>
        <v>139</v>
      </c>
      <c r="G7" s="6">
        <v>0</v>
      </c>
      <c r="H7" s="6">
        <v>0</v>
      </c>
      <c r="I7" s="6">
        <v>0</v>
      </c>
      <c r="J7" s="6">
        <v>0</v>
      </c>
      <c r="K7" s="23">
        <f>SUM(G7:J7)</f>
        <v>0</v>
      </c>
      <c r="L7" s="6">
        <v>3</v>
      </c>
      <c r="M7" s="6">
        <v>15</v>
      </c>
      <c r="N7" s="6">
        <v>0</v>
      </c>
      <c r="O7" s="6">
        <v>1</v>
      </c>
      <c r="P7" s="23">
        <f>SUM(L7:O7)</f>
        <v>19</v>
      </c>
      <c r="Q7" s="6">
        <f>B7*$B$6+C7*$C$6+D7*$D$6+E7*$E$6</f>
        <v>5093</v>
      </c>
      <c r="R7" s="6">
        <f>G7*$G$6+H7*$H$6+I7*$I$6+J7*$J$6</f>
        <v>0</v>
      </c>
      <c r="S7" s="6">
        <f>L7*$L$6+M7*$M$6+N7*$N$6+O7*$O$6</f>
        <v>489</v>
      </c>
      <c r="T7" s="13">
        <f>SUM(Q7:S7)</f>
        <v>5582</v>
      </c>
      <c r="U7">
        <f aca="true" t="shared" si="0" ref="U7:U12">F7+K7+P7</f>
        <v>158</v>
      </c>
    </row>
    <row r="8" spans="1:21" ht="12.75">
      <c r="A8" s="12" t="s">
        <v>25</v>
      </c>
      <c r="B8" s="6">
        <v>69</v>
      </c>
      <c r="C8" s="6">
        <v>32</v>
      </c>
      <c r="D8" s="6">
        <v>14</v>
      </c>
      <c r="E8" s="6">
        <v>2</v>
      </c>
      <c r="F8" s="23">
        <f>SUM(B8:E8)</f>
        <v>117</v>
      </c>
      <c r="G8" s="6">
        <v>0</v>
      </c>
      <c r="H8" s="6">
        <v>0</v>
      </c>
      <c r="I8" s="6">
        <v>0</v>
      </c>
      <c r="J8" s="6">
        <v>0</v>
      </c>
      <c r="K8" s="23">
        <f>SUM(G8:J8)</f>
        <v>0</v>
      </c>
      <c r="L8" s="6">
        <v>0</v>
      </c>
      <c r="M8" s="6">
        <v>17</v>
      </c>
      <c r="N8" s="6">
        <v>5</v>
      </c>
      <c r="O8" s="6">
        <v>0</v>
      </c>
      <c r="P8" s="23">
        <f>SUM(L8:O8)</f>
        <v>22</v>
      </c>
      <c r="Q8" s="6">
        <f>B8*$B$6+C8*$C$6+D8*$D$6+E8*$E$6</f>
        <v>3714</v>
      </c>
      <c r="R8" s="6">
        <f>G8*$G$6+H8*$H$6+I8*$I$6+J8*$J$6</f>
        <v>0</v>
      </c>
      <c r="S8" s="6">
        <f>L8*$L$6+M8*$M$6+N8*$N$6+O8*$O$6</f>
        <v>468</v>
      </c>
      <c r="T8" s="13">
        <f>SUM(Q8:S8)</f>
        <v>4182</v>
      </c>
      <c r="U8">
        <f t="shared" si="0"/>
        <v>139</v>
      </c>
    </row>
    <row r="9" spans="1:21" ht="12.75">
      <c r="A9" s="14" t="s">
        <v>9</v>
      </c>
      <c r="B9" s="3">
        <v>72</v>
      </c>
      <c r="C9" s="3">
        <v>3</v>
      </c>
      <c r="D9" s="3">
        <v>0</v>
      </c>
      <c r="E9" s="3">
        <v>1</v>
      </c>
      <c r="F9" s="23">
        <f>SUM(B9:E9)</f>
        <v>76</v>
      </c>
      <c r="G9" s="6">
        <v>0</v>
      </c>
      <c r="H9" s="6">
        <v>0</v>
      </c>
      <c r="I9" s="6">
        <v>0</v>
      </c>
      <c r="J9" s="6">
        <v>0</v>
      </c>
      <c r="K9" s="23">
        <f>SUM(G9:J9)</f>
        <v>0</v>
      </c>
      <c r="L9" s="6">
        <v>0</v>
      </c>
      <c r="M9" s="6">
        <v>14</v>
      </c>
      <c r="N9" s="6">
        <v>2</v>
      </c>
      <c r="O9" s="6">
        <v>0</v>
      </c>
      <c r="P9" s="23">
        <f>SUM(L9:O9)</f>
        <v>16</v>
      </c>
      <c r="Q9" s="6">
        <f>B9*$B$6+C9*$C$6+D9*$D$6+E9*$E$6</f>
        <v>2961</v>
      </c>
      <c r="R9" s="6">
        <f>G9*$G$6+H9*$H$6+I9*$I$6+J9*$J$6</f>
        <v>0</v>
      </c>
      <c r="S9" s="6">
        <f>L9*$L$6+M9*$M$6+N9*$N$6+O9*$O$6</f>
        <v>360</v>
      </c>
      <c r="T9" s="13">
        <f>SUM(Q9:S9)</f>
        <v>3321</v>
      </c>
      <c r="U9">
        <f t="shared" si="0"/>
        <v>92</v>
      </c>
    </row>
    <row r="10" spans="1:21" ht="12.75">
      <c r="A10" s="14" t="s">
        <v>10</v>
      </c>
      <c r="B10" s="3">
        <v>29</v>
      </c>
      <c r="C10" s="3">
        <v>5</v>
      </c>
      <c r="D10" s="3">
        <v>0</v>
      </c>
      <c r="E10" s="3">
        <v>1</v>
      </c>
      <c r="F10" s="23">
        <f>SUM(B10:E10)</f>
        <v>35</v>
      </c>
      <c r="G10" s="6">
        <v>0</v>
      </c>
      <c r="H10" s="6">
        <v>0</v>
      </c>
      <c r="I10" s="6">
        <v>0</v>
      </c>
      <c r="J10" s="6">
        <v>0</v>
      </c>
      <c r="K10" s="25">
        <f>SUM(G10:J10)</f>
        <v>0</v>
      </c>
      <c r="L10" s="3">
        <v>2</v>
      </c>
      <c r="M10" s="3">
        <v>11</v>
      </c>
      <c r="N10" s="3">
        <v>0</v>
      </c>
      <c r="O10" s="3">
        <v>0</v>
      </c>
      <c r="P10" s="25">
        <f>SUM(L10:O10)</f>
        <v>13</v>
      </c>
      <c r="Q10" s="6">
        <f>B10*$B$6+C10*$C$6+D10*$D$6+E10*$E$6</f>
        <v>1289</v>
      </c>
      <c r="R10" s="6">
        <f>G10*$G$6+H10*$H$6+I10*$I$6+J10*$J$6</f>
        <v>0</v>
      </c>
      <c r="S10" s="6">
        <f>L10*$L$6+M10*$M$6+N10*$N$6+O10*$O$6</f>
        <v>344</v>
      </c>
      <c r="T10" s="13">
        <f>SUM(Q10:S10)</f>
        <v>1633</v>
      </c>
      <c r="U10">
        <f t="shared" si="0"/>
        <v>48</v>
      </c>
    </row>
    <row r="11" spans="1:21" ht="13.5" thickBot="1">
      <c r="A11" s="15" t="s">
        <v>11</v>
      </c>
      <c r="B11" s="4">
        <v>63</v>
      </c>
      <c r="C11" s="4">
        <v>0</v>
      </c>
      <c r="D11" s="4">
        <v>0</v>
      </c>
      <c r="E11" s="4">
        <v>0</v>
      </c>
      <c r="F11" s="23">
        <f>SUM(B11:E11)</f>
        <v>63</v>
      </c>
      <c r="G11" s="4">
        <v>0</v>
      </c>
      <c r="H11" s="4">
        <v>0</v>
      </c>
      <c r="I11" s="4">
        <v>0</v>
      </c>
      <c r="J11" s="4">
        <v>0</v>
      </c>
      <c r="K11" s="25">
        <f>SUM(G11:J11)</f>
        <v>0</v>
      </c>
      <c r="L11" s="4">
        <v>13</v>
      </c>
      <c r="M11" s="4">
        <v>4</v>
      </c>
      <c r="N11" s="4">
        <v>0</v>
      </c>
      <c r="O11" s="4">
        <v>0</v>
      </c>
      <c r="P11" s="25">
        <f>SUM(L11:O11)</f>
        <v>17</v>
      </c>
      <c r="Q11" s="6">
        <f>B11*$B$6+C11*$C$6+D11*$D$6+E11*$E$6</f>
        <v>2520</v>
      </c>
      <c r="R11" s="6">
        <f>G11*$G$6+H11*$H$6+I11*$I$6+J11*$J$6</f>
        <v>0</v>
      </c>
      <c r="S11" s="6">
        <f>L11*$L$6+M11*$M$6+N11*$N$6+O11*$O$6</f>
        <v>616</v>
      </c>
      <c r="T11" s="13">
        <f>SUM(Q11:S11)</f>
        <v>3136</v>
      </c>
      <c r="U11">
        <f t="shared" si="0"/>
        <v>80</v>
      </c>
    </row>
    <row r="12" spans="1:22" s="2" customFormat="1" ht="13.5" thickBot="1">
      <c r="A12" s="16" t="s">
        <v>12</v>
      </c>
      <c r="B12" s="5">
        <f aca="true" t="shared" si="1" ref="B12:T12">SUM(B7:B11)</f>
        <v>349</v>
      </c>
      <c r="C12" s="5">
        <f t="shared" si="1"/>
        <v>55</v>
      </c>
      <c r="D12" s="5">
        <f t="shared" si="1"/>
        <v>21</v>
      </c>
      <c r="E12" s="5">
        <f t="shared" si="1"/>
        <v>5</v>
      </c>
      <c r="F12" s="5">
        <f t="shared" si="1"/>
        <v>430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0</v>
      </c>
      <c r="K12" s="5">
        <f t="shared" si="1"/>
        <v>0</v>
      </c>
      <c r="L12" s="5">
        <f t="shared" si="1"/>
        <v>18</v>
      </c>
      <c r="M12" s="5">
        <f t="shared" si="1"/>
        <v>61</v>
      </c>
      <c r="N12" s="5">
        <f t="shared" si="1"/>
        <v>7</v>
      </c>
      <c r="O12" s="5">
        <f t="shared" si="1"/>
        <v>1</v>
      </c>
      <c r="P12" s="5">
        <f t="shared" si="1"/>
        <v>87</v>
      </c>
      <c r="Q12" s="5">
        <f t="shared" si="1"/>
        <v>15577</v>
      </c>
      <c r="R12" s="5">
        <f t="shared" si="1"/>
        <v>0</v>
      </c>
      <c r="S12" s="5">
        <f t="shared" si="1"/>
        <v>2277</v>
      </c>
      <c r="T12" s="17">
        <f t="shared" si="1"/>
        <v>17854</v>
      </c>
      <c r="U12">
        <f t="shared" si="0"/>
        <v>517</v>
      </c>
      <c r="V12" s="29"/>
    </row>
    <row r="13" spans="1:22" s="2" customFormat="1" ht="13.5" thickBot="1">
      <c r="A13" s="36" t="s">
        <v>13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  <c r="U13"/>
      <c r="V13" s="27"/>
    </row>
    <row r="14" spans="1:21" ht="12.75">
      <c r="A14" s="12" t="s">
        <v>10</v>
      </c>
      <c r="B14" s="6">
        <v>33</v>
      </c>
      <c r="C14" s="6">
        <v>9</v>
      </c>
      <c r="D14" s="6">
        <v>1</v>
      </c>
      <c r="E14" s="6">
        <v>1</v>
      </c>
      <c r="F14" s="23">
        <f>SUM(B14:E14)</f>
        <v>44</v>
      </c>
      <c r="G14" s="6">
        <v>0</v>
      </c>
      <c r="H14" s="6">
        <v>0</v>
      </c>
      <c r="I14" s="6">
        <v>0</v>
      </c>
      <c r="J14" s="6">
        <v>0</v>
      </c>
      <c r="K14" s="23">
        <f>SUM(G14:J14)</f>
        <v>0</v>
      </c>
      <c r="L14" s="6">
        <v>0</v>
      </c>
      <c r="M14" s="6">
        <v>10</v>
      </c>
      <c r="N14" s="6">
        <v>0</v>
      </c>
      <c r="O14" s="6">
        <v>1</v>
      </c>
      <c r="P14" s="23">
        <f>SUM(L14:O14)</f>
        <v>11</v>
      </c>
      <c r="Q14" s="6">
        <f>B14*$B$6+C14*$C$6+D14*$D$6+E14*$E$6</f>
        <v>1557</v>
      </c>
      <c r="R14" s="6">
        <f>G14*$G$6+H14*$H$6+I14*$I$6+J14*$J$6</f>
        <v>0</v>
      </c>
      <c r="S14" s="6">
        <f>L14*$L$6+M14*$M$6+N14*$N$6+O14*$O$6</f>
        <v>249</v>
      </c>
      <c r="T14" s="13">
        <f>SUM(Q14:S14)</f>
        <v>1806</v>
      </c>
      <c r="U14">
        <f>F14+K14+P14</f>
        <v>55</v>
      </c>
    </row>
    <row r="15" spans="1:21" ht="12.75">
      <c r="A15" s="14" t="s">
        <v>14</v>
      </c>
      <c r="B15" s="3">
        <v>33</v>
      </c>
      <c r="C15" s="3">
        <v>1</v>
      </c>
      <c r="D15" s="3">
        <v>1</v>
      </c>
      <c r="E15" s="3">
        <v>0</v>
      </c>
      <c r="F15" s="23">
        <f>SUM(B15:E15)</f>
        <v>35</v>
      </c>
      <c r="G15" s="3">
        <v>0</v>
      </c>
      <c r="H15" s="3">
        <v>0</v>
      </c>
      <c r="I15" s="3">
        <v>0</v>
      </c>
      <c r="J15" s="3">
        <v>0</v>
      </c>
      <c r="K15" s="23">
        <f>SUM(G15:J15)</f>
        <v>0</v>
      </c>
      <c r="L15" s="3">
        <v>1</v>
      </c>
      <c r="M15" s="3">
        <v>15</v>
      </c>
      <c r="N15" s="3">
        <v>6</v>
      </c>
      <c r="O15" s="3">
        <v>0</v>
      </c>
      <c r="P15" s="23">
        <f>SUM(L15:O15)</f>
        <v>22</v>
      </c>
      <c r="Q15" s="6">
        <f>B15*$B$6+C15*$C$6+D15*$D$6+E15*$E$6</f>
        <v>1356</v>
      </c>
      <c r="R15" s="6">
        <f>G15*$G$6+H15*$H$6+I15*$I$6+J15*$J$6</f>
        <v>0</v>
      </c>
      <c r="S15" s="6">
        <f>L15*$L$6+M15*$M$6+N15*$N$6+O15*$O$6</f>
        <v>472</v>
      </c>
      <c r="T15" s="13">
        <f>SUM(Q15:S15)</f>
        <v>1828</v>
      </c>
      <c r="U15">
        <f>F15+K15+P15</f>
        <v>57</v>
      </c>
    </row>
    <row r="16" spans="1:21" ht="13.5" thickBot="1">
      <c r="A16" s="15" t="s">
        <v>15</v>
      </c>
      <c r="B16" s="4">
        <v>32</v>
      </c>
      <c r="C16" s="4">
        <v>12</v>
      </c>
      <c r="D16" s="4">
        <v>3</v>
      </c>
      <c r="E16" s="4">
        <v>0</v>
      </c>
      <c r="F16" s="23">
        <f>SUM(B16:E16)</f>
        <v>47</v>
      </c>
      <c r="G16" s="4">
        <v>0</v>
      </c>
      <c r="H16" s="4">
        <v>0</v>
      </c>
      <c r="I16" s="4">
        <v>0</v>
      </c>
      <c r="J16" s="4">
        <v>0</v>
      </c>
      <c r="K16" s="23">
        <f>SUM(G16:J16)</f>
        <v>0</v>
      </c>
      <c r="L16" s="4">
        <v>0</v>
      </c>
      <c r="M16" s="4">
        <v>12</v>
      </c>
      <c r="N16" s="4">
        <v>5</v>
      </c>
      <c r="O16" s="4">
        <v>1</v>
      </c>
      <c r="P16" s="23">
        <f>SUM(L16:O16)</f>
        <v>18</v>
      </c>
      <c r="Q16" s="6">
        <f>B16*$B$6+C16*$C$6+D16*$D$6+E16*$E$6</f>
        <v>1604</v>
      </c>
      <c r="R16" s="6">
        <f>G16*$G$6+H16*$H$6+I16*$I$6+J16*$J$6</f>
        <v>0</v>
      </c>
      <c r="S16" s="6">
        <f>L16*$L$6+M16*$M$6+N16*$N$6+O16*$O$6</f>
        <v>357</v>
      </c>
      <c r="T16" s="13">
        <f>SUM(Q16:S16)</f>
        <v>1961</v>
      </c>
      <c r="U16">
        <f>F16+K16+P16</f>
        <v>65</v>
      </c>
    </row>
    <row r="17" spans="1:22" s="2" customFormat="1" ht="13.5" thickBot="1">
      <c r="A17" s="16" t="s">
        <v>12</v>
      </c>
      <c r="B17" s="5">
        <f aca="true" t="shared" si="2" ref="B17:T17">SUM(B14:B16)</f>
        <v>98</v>
      </c>
      <c r="C17" s="5">
        <f t="shared" si="2"/>
        <v>22</v>
      </c>
      <c r="D17" s="5">
        <f t="shared" si="2"/>
        <v>5</v>
      </c>
      <c r="E17" s="5">
        <f t="shared" si="2"/>
        <v>1</v>
      </c>
      <c r="F17" s="5">
        <f t="shared" si="2"/>
        <v>126</v>
      </c>
      <c r="G17" s="5">
        <f t="shared" si="2"/>
        <v>0</v>
      </c>
      <c r="H17" s="5">
        <f t="shared" si="2"/>
        <v>0</v>
      </c>
      <c r="I17" s="5">
        <f t="shared" si="2"/>
        <v>0</v>
      </c>
      <c r="J17" s="5">
        <f t="shared" si="2"/>
        <v>0</v>
      </c>
      <c r="K17" s="5">
        <f t="shared" si="2"/>
        <v>0</v>
      </c>
      <c r="L17" s="5">
        <f t="shared" si="2"/>
        <v>1</v>
      </c>
      <c r="M17" s="5">
        <f t="shared" si="2"/>
        <v>37</v>
      </c>
      <c r="N17" s="5">
        <f t="shared" si="2"/>
        <v>11</v>
      </c>
      <c r="O17" s="5">
        <f t="shared" si="2"/>
        <v>2</v>
      </c>
      <c r="P17" s="5">
        <f t="shared" si="2"/>
        <v>51</v>
      </c>
      <c r="Q17" s="5">
        <f t="shared" si="2"/>
        <v>4517</v>
      </c>
      <c r="R17" s="5">
        <f t="shared" si="2"/>
        <v>0</v>
      </c>
      <c r="S17" s="5">
        <f t="shared" si="2"/>
        <v>1078</v>
      </c>
      <c r="T17" s="17">
        <f t="shared" si="2"/>
        <v>5595</v>
      </c>
      <c r="U17">
        <f>F17+K17+P17</f>
        <v>177</v>
      </c>
      <c r="V17" s="29"/>
    </row>
    <row r="18" spans="1:22" s="2" customFormat="1" ht="13.5" thickBot="1">
      <c r="A18" s="36" t="s">
        <v>16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/>
      <c r="U18"/>
      <c r="V18" s="27"/>
    </row>
    <row r="19" spans="1:21" ht="12.75">
      <c r="A19" s="12" t="s">
        <v>17</v>
      </c>
      <c r="B19" s="6">
        <v>37</v>
      </c>
      <c r="C19" s="6">
        <v>0</v>
      </c>
      <c r="D19" s="6">
        <v>0</v>
      </c>
      <c r="E19" s="6">
        <v>0</v>
      </c>
      <c r="F19" s="23">
        <f>SUM(B19:E19)</f>
        <v>37</v>
      </c>
      <c r="G19" s="6">
        <v>0</v>
      </c>
      <c r="H19" s="6">
        <v>0</v>
      </c>
      <c r="I19" s="6">
        <v>0</v>
      </c>
      <c r="J19" s="6">
        <v>0</v>
      </c>
      <c r="K19" s="23">
        <f>SUM(G19:J19)</f>
        <v>0</v>
      </c>
      <c r="L19" s="6">
        <v>11</v>
      </c>
      <c r="M19" s="6">
        <v>1</v>
      </c>
      <c r="N19" s="6">
        <v>0</v>
      </c>
      <c r="O19" s="6">
        <v>0</v>
      </c>
      <c r="P19" s="23">
        <f>SUM(L19:O19)</f>
        <v>12</v>
      </c>
      <c r="Q19" s="6">
        <f>B19*$B$6+C19*$C$6+D19*$D$6+E19*$E$6</f>
        <v>1480</v>
      </c>
      <c r="R19" s="6">
        <f>G19*$G$6+H19*$H$6+I19*$I$6+J19*$J$6</f>
        <v>0</v>
      </c>
      <c r="S19" s="6">
        <f>L19*$L$6+M19*$M$6+N19*$N$6+O19*$O$6</f>
        <v>464</v>
      </c>
      <c r="T19" s="13">
        <f>SUM(Q19:S19)</f>
        <v>1944</v>
      </c>
      <c r="U19">
        <f>F19+K19+P19</f>
        <v>49</v>
      </c>
    </row>
    <row r="20" spans="1:21" ht="13.5" thickBot="1">
      <c r="A20" s="15" t="s">
        <v>10</v>
      </c>
      <c r="B20" s="4">
        <v>31</v>
      </c>
      <c r="C20" s="4">
        <v>1</v>
      </c>
      <c r="D20" s="4">
        <v>0</v>
      </c>
      <c r="E20" s="4">
        <v>0</v>
      </c>
      <c r="F20" s="24">
        <f>SUM(B20:E20)</f>
        <v>32</v>
      </c>
      <c r="G20" s="4">
        <v>0</v>
      </c>
      <c r="H20" s="4">
        <v>0</v>
      </c>
      <c r="I20" s="4">
        <v>0</v>
      </c>
      <c r="J20" s="4">
        <v>0</v>
      </c>
      <c r="K20" s="24">
        <f>SUM(G20:J20)</f>
        <v>0</v>
      </c>
      <c r="L20" s="4">
        <v>3</v>
      </c>
      <c r="M20" s="4">
        <v>9</v>
      </c>
      <c r="N20" s="4">
        <v>2</v>
      </c>
      <c r="O20" s="4">
        <v>1</v>
      </c>
      <c r="P20" s="24">
        <f>SUM(L20:O20)</f>
        <v>15</v>
      </c>
      <c r="Q20" s="6">
        <f>B20*$B$6+C20*$C$6+D20*$D$6+E20*$E$6</f>
        <v>1264</v>
      </c>
      <c r="R20" s="6">
        <f>G20*$G$6+H20*$H$6+I20*$I$6+J20*$J$6</f>
        <v>0</v>
      </c>
      <c r="S20" s="6">
        <f>L20*$L$6+M20*$M$6+N20*$N$6+O20*$O$6</f>
        <v>369</v>
      </c>
      <c r="T20" s="13">
        <f>SUM(Q20:S20)</f>
        <v>1633</v>
      </c>
      <c r="U20">
        <f>F20+K20+P20</f>
        <v>47</v>
      </c>
    </row>
    <row r="21" spans="1:22" s="2" customFormat="1" ht="14.25" customHeight="1" thickBot="1">
      <c r="A21" s="16" t="s">
        <v>12</v>
      </c>
      <c r="B21" s="5">
        <f aca="true" t="shared" si="3" ref="B21:T21">SUM(B19:B20)</f>
        <v>68</v>
      </c>
      <c r="C21" s="5">
        <f t="shared" si="3"/>
        <v>1</v>
      </c>
      <c r="D21" s="5">
        <f t="shared" si="3"/>
        <v>0</v>
      </c>
      <c r="E21" s="5">
        <f t="shared" si="3"/>
        <v>0</v>
      </c>
      <c r="F21" s="5">
        <f t="shared" si="3"/>
        <v>69</v>
      </c>
      <c r="G21" s="5">
        <f t="shared" si="3"/>
        <v>0</v>
      </c>
      <c r="H21" s="5">
        <f t="shared" si="3"/>
        <v>0</v>
      </c>
      <c r="I21" s="5">
        <f t="shared" si="3"/>
        <v>0</v>
      </c>
      <c r="J21" s="5">
        <f t="shared" si="3"/>
        <v>0</v>
      </c>
      <c r="K21" s="5">
        <f t="shared" si="3"/>
        <v>0</v>
      </c>
      <c r="L21" s="5">
        <f t="shared" si="3"/>
        <v>14</v>
      </c>
      <c r="M21" s="5">
        <f t="shared" si="3"/>
        <v>10</v>
      </c>
      <c r="N21" s="5">
        <f t="shared" si="3"/>
        <v>2</v>
      </c>
      <c r="O21" s="5">
        <f t="shared" si="3"/>
        <v>1</v>
      </c>
      <c r="P21" s="5">
        <f t="shared" si="3"/>
        <v>27</v>
      </c>
      <c r="Q21" s="5">
        <f t="shared" si="3"/>
        <v>2744</v>
      </c>
      <c r="R21" s="5">
        <f t="shared" si="3"/>
        <v>0</v>
      </c>
      <c r="S21" s="5">
        <f t="shared" si="3"/>
        <v>833</v>
      </c>
      <c r="T21" s="17">
        <f t="shared" si="3"/>
        <v>3577</v>
      </c>
      <c r="U21">
        <f>F21+K21+P21</f>
        <v>96</v>
      </c>
      <c r="V21" s="29"/>
    </row>
    <row r="22" spans="1:22" s="2" customFormat="1" ht="13.5" thickBot="1">
      <c r="A22" s="36" t="s">
        <v>18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8"/>
      <c r="U22"/>
      <c r="V22" s="27"/>
    </row>
    <row r="23" spans="1:21" ht="12.75">
      <c r="A23" s="12" t="s">
        <v>19</v>
      </c>
      <c r="B23" s="6">
        <v>34</v>
      </c>
      <c r="C23" s="6">
        <v>0</v>
      </c>
      <c r="D23" s="6">
        <v>0</v>
      </c>
      <c r="E23" s="6">
        <v>0</v>
      </c>
      <c r="F23" s="23">
        <f>SUM(B23:E23)</f>
        <v>34</v>
      </c>
      <c r="G23" s="6">
        <v>0</v>
      </c>
      <c r="H23" s="6">
        <v>0</v>
      </c>
      <c r="I23" s="6">
        <v>0</v>
      </c>
      <c r="J23" s="6">
        <v>0</v>
      </c>
      <c r="K23" s="23">
        <f>SUM(G23:J23)</f>
        <v>0</v>
      </c>
      <c r="L23" s="6">
        <v>2</v>
      </c>
      <c r="M23" s="6">
        <v>6</v>
      </c>
      <c r="N23" s="6">
        <v>0</v>
      </c>
      <c r="O23" s="6">
        <v>0</v>
      </c>
      <c r="P23" s="23">
        <f>SUM(L23:O23)</f>
        <v>8</v>
      </c>
      <c r="Q23" s="6">
        <f>B23*$B$6+C23*$C$6+D23*$D$6+E23*$E$6</f>
        <v>1360</v>
      </c>
      <c r="R23" s="6">
        <f>G23*$G$6+H23*$H$6+I23*$I$6+J23*$J$6</f>
        <v>0</v>
      </c>
      <c r="S23" s="6">
        <f>L23*$L$6+M23*$M$6+N23*$N$6+O23*$O$6</f>
        <v>224</v>
      </c>
      <c r="T23" s="13">
        <f>SUM(Q23:S23)</f>
        <v>1584</v>
      </c>
      <c r="U23">
        <f>F23+K23+P23</f>
        <v>42</v>
      </c>
    </row>
    <row r="24" spans="1:21" s="35" customFormat="1" ht="12.75">
      <c r="A24" s="30" t="s">
        <v>20</v>
      </c>
      <c r="B24" s="31">
        <v>65</v>
      </c>
      <c r="C24" s="31">
        <v>2</v>
      </c>
      <c r="D24" s="31">
        <v>0</v>
      </c>
      <c r="E24" s="31">
        <v>0</v>
      </c>
      <c r="F24" s="32">
        <f>SUM(B24:E24)</f>
        <v>67</v>
      </c>
      <c r="G24" s="31">
        <v>0</v>
      </c>
      <c r="H24" s="31">
        <v>0</v>
      </c>
      <c r="I24" s="31">
        <v>0</v>
      </c>
      <c r="J24" s="31">
        <v>0</v>
      </c>
      <c r="K24" s="32">
        <f>SUM(G24:J24)</f>
        <v>0</v>
      </c>
      <c r="L24" s="31">
        <v>9</v>
      </c>
      <c r="M24" s="31">
        <v>4</v>
      </c>
      <c r="N24" s="31">
        <v>0</v>
      </c>
      <c r="O24" s="31">
        <v>0</v>
      </c>
      <c r="P24" s="32">
        <f>SUM(L24:O24)</f>
        <v>13</v>
      </c>
      <c r="Q24" s="33">
        <f>B24*$B$6+C24*$C$6+D24*$D$6+E24*$E$6</f>
        <v>2648</v>
      </c>
      <c r="R24" s="33">
        <f>G24*$G$6+H24*$H$6+I24*$I$6+J24*$J$6</f>
        <v>0</v>
      </c>
      <c r="S24" s="33">
        <f>L24*$L$6+M24*$M$6+N24*$N$6+O24*$O$6</f>
        <v>456</v>
      </c>
      <c r="T24" s="34">
        <f>SUM(Q24:S24)</f>
        <v>3104</v>
      </c>
      <c r="U24" s="35">
        <f>F24+K24+P24</f>
        <v>80</v>
      </c>
    </row>
    <row r="25" spans="1:21" ht="13.5" thickBot="1">
      <c r="A25" s="15" t="s">
        <v>10</v>
      </c>
      <c r="B25" s="4">
        <v>26</v>
      </c>
      <c r="C25" s="4">
        <v>2</v>
      </c>
      <c r="D25" s="4">
        <v>0</v>
      </c>
      <c r="E25" s="4">
        <v>0</v>
      </c>
      <c r="F25" s="23">
        <f>SUM(B25:E25)</f>
        <v>28</v>
      </c>
      <c r="G25" s="4">
        <v>0</v>
      </c>
      <c r="H25" s="4">
        <v>0</v>
      </c>
      <c r="I25" s="4">
        <v>0</v>
      </c>
      <c r="J25" s="4">
        <v>0</v>
      </c>
      <c r="K25" s="23">
        <f>SUM(G25:J25)</f>
        <v>0</v>
      </c>
      <c r="L25" s="4">
        <v>1</v>
      </c>
      <c r="M25" s="4">
        <v>7</v>
      </c>
      <c r="N25" s="4">
        <v>0</v>
      </c>
      <c r="O25" s="4">
        <v>0</v>
      </c>
      <c r="P25" s="23">
        <f>SUM(L25:O25)</f>
        <v>8</v>
      </c>
      <c r="Q25" s="6">
        <f>B25*$B$6+C25*$C$6+D25*$D$6+E25*$E$6</f>
        <v>1088</v>
      </c>
      <c r="R25" s="6">
        <f>G25*$G$6+H25*$H$6+I25*$I$6+J25*$J$6</f>
        <v>0</v>
      </c>
      <c r="S25" s="6">
        <f>L25*$L$6+M25*$M$6+N25*$N$6+O25*$O$6</f>
        <v>208</v>
      </c>
      <c r="T25" s="13">
        <f>SUM(Q25:S25)</f>
        <v>1296</v>
      </c>
      <c r="U25">
        <f>F25+K25+P25</f>
        <v>36</v>
      </c>
    </row>
    <row r="26" spans="1:22" s="2" customFormat="1" ht="13.5" thickBot="1">
      <c r="A26" s="16" t="s">
        <v>12</v>
      </c>
      <c r="B26" s="5">
        <f aca="true" t="shared" si="4" ref="B26:T26">SUM(B23:B25)</f>
        <v>125</v>
      </c>
      <c r="C26" s="5">
        <f t="shared" si="4"/>
        <v>4</v>
      </c>
      <c r="D26" s="5">
        <f t="shared" si="4"/>
        <v>0</v>
      </c>
      <c r="E26" s="5">
        <f t="shared" si="4"/>
        <v>0</v>
      </c>
      <c r="F26" s="5">
        <f t="shared" si="4"/>
        <v>129</v>
      </c>
      <c r="G26" s="5">
        <f t="shared" si="4"/>
        <v>0</v>
      </c>
      <c r="H26" s="5">
        <f t="shared" si="4"/>
        <v>0</v>
      </c>
      <c r="I26" s="5">
        <f t="shared" si="4"/>
        <v>0</v>
      </c>
      <c r="J26" s="5">
        <f t="shared" si="4"/>
        <v>0</v>
      </c>
      <c r="K26" s="5">
        <f t="shared" si="4"/>
        <v>0</v>
      </c>
      <c r="L26" s="5">
        <f t="shared" si="4"/>
        <v>12</v>
      </c>
      <c r="M26" s="5">
        <f t="shared" si="4"/>
        <v>17</v>
      </c>
      <c r="N26" s="5">
        <f t="shared" si="4"/>
        <v>0</v>
      </c>
      <c r="O26" s="5">
        <f t="shared" si="4"/>
        <v>0</v>
      </c>
      <c r="P26" s="5">
        <f t="shared" si="4"/>
        <v>29</v>
      </c>
      <c r="Q26" s="5">
        <f t="shared" si="4"/>
        <v>5096</v>
      </c>
      <c r="R26" s="5">
        <f t="shared" si="4"/>
        <v>0</v>
      </c>
      <c r="S26" s="5">
        <f t="shared" si="4"/>
        <v>888</v>
      </c>
      <c r="T26" s="17">
        <f t="shared" si="4"/>
        <v>5984</v>
      </c>
      <c r="U26">
        <f>F26+K26+P26</f>
        <v>158</v>
      </c>
      <c r="V26" s="29"/>
    </row>
    <row r="27" spans="1:22" s="2" customFormat="1" ht="13.5" thickBot="1">
      <c r="A27" s="36" t="s">
        <v>21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8"/>
      <c r="U27"/>
      <c r="V27" s="27"/>
    </row>
    <row r="28" spans="1:21" ht="12.75">
      <c r="A28" s="12" t="s">
        <v>22</v>
      </c>
      <c r="B28" s="6">
        <v>42</v>
      </c>
      <c r="C28" s="6">
        <v>1</v>
      </c>
      <c r="D28" s="6">
        <v>0</v>
      </c>
      <c r="E28" s="6">
        <v>1</v>
      </c>
      <c r="F28" s="23">
        <f>SUM(B28:E28)</f>
        <v>44</v>
      </c>
      <c r="G28" s="6">
        <v>0</v>
      </c>
      <c r="H28" s="6">
        <v>0</v>
      </c>
      <c r="I28" s="6">
        <v>0</v>
      </c>
      <c r="J28" s="6">
        <v>0</v>
      </c>
      <c r="K28" s="23">
        <f>SUM(G28:J28)</f>
        <v>0</v>
      </c>
      <c r="L28" s="6">
        <v>10</v>
      </c>
      <c r="M28" s="6">
        <v>1</v>
      </c>
      <c r="N28" s="6">
        <v>0</v>
      </c>
      <c r="O28" s="6">
        <v>0</v>
      </c>
      <c r="P28" s="23">
        <f>SUM(L28:O28)</f>
        <v>11</v>
      </c>
      <c r="Q28" s="6">
        <f>B28*$B$6+C28*$C$6+D28*$D$6+E28*$E$6</f>
        <v>1713</v>
      </c>
      <c r="R28" s="6">
        <f>G28*$G$6+H28*$H$6+I28*$I$6+J28*$J$6</f>
        <v>0</v>
      </c>
      <c r="S28" s="6">
        <f>L28*$L$6+M28*$M$6+N28*$N$6+O28*$O$6</f>
        <v>424</v>
      </c>
      <c r="T28" s="13">
        <f>SUM(Q28:S28)</f>
        <v>2137</v>
      </c>
      <c r="U28">
        <f>F28+K28+P28</f>
        <v>55</v>
      </c>
    </row>
    <row r="29" spans="1:21" ht="12.75">
      <c r="A29" s="14" t="s">
        <v>10</v>
      </c>
      <c r="B29" s="3">
        <v>36</v>
      </c>
      <c r="C29" s="3">
        <v>3</v>
      </c>
      <c r="D29" s="3">
        <v>2</v>
      </c>
      <c r="E29" s="3">
        <v>1</v>
      </c>
      <c r="F29" s="25">
        <f>SUM(B29:E29)</f>
        <v>42</v>
      </c>
      <c r="G29" s="3">
        <v>0</v>
      </c>
      <c r="H29" s="3">
        <v>0</v>
      </c>
      <c r="I29" s="3">
        <v>0</v>
      </c>
      <c r="J29" s="3">
        <v>0</v>
      </c>
      <c r="K29" s="23">
        <f>SUM(G29:J29)</f>
        <v>0</v>
      </c>
      <c r="L29" s="3">
        <v>8</v>
      </c>
      <c r="M29" s="3">
        <v>1</v>
      </c>
      <c r="N29" s="3">
        <v>0</v>
      </c>
      <c r="O29" s="3">
        <v>0</v>
      </c>
      <c r="P29" s="23">
        <f>SUM(L29:O29)</f>
        <v>9</v>
      </c>
      <c r="Q29" s="6">
        <f>B29*$B$6+C29*$C$6+D29*$D$6+E29*$E$6</f>
        <v>1545</v>
      </c>
      <c r="R29" s="6">
        <f>G29*$G$6+H29*$H$6+I29*$I$6+J29*$J$6</f>
        <v>0</v>
      </c>
      <c r="S29" s="6">
        <f>L29*$L$6+M29*$M$6+N29*$N$6+O29*$O$6</f>
        <v>344</v>
      </c>
      <c r="T29" s="13">
        <f>SUM(Q29:S29)</f>
        <v>1889</v>
      </c>
      <c r="U29">
        <f>F29+K29+P29</f>
        <v>51</v>
      </c>
    </row>
    <row r="30" spans="1:21" ht="13.5" thickBot="1">
      <c r="A30" s="15" t="s">
        <v>15</v>
      </c>
      <c r="B30" s="4">
        <v>47</v>
      </c>
      <c r="C30" s="4">
        <v>0</v>
      </c>
      <c r="D30" s="4">
        <v>1</v>
      </c>
      <c r="E30" s="4">
        <v>0</v>
      </c>
      <c r="F30" s="25">
        <f>SUM(B30:E30)</f>
        <v>48</v>
      </c>
      <c r="G30" s="4">
        <v>0</v>
      </c>
      <c r="H30" s="4">
        <v>0</v>
      </c>
      <c r="I30" s="4">
        <v>0</v>
      </c>
      <c r="J30" s="4">
        <v>0</v>
      </c>
      <c r="K30" s="23">
        <f>SUM(G30:J30)</f>
        <v>0</v>
      </c>
      <c r="L30" s="4">
        <v>14</v>
      </c>
      <c r="M30" s="4">
        <v>9</v>
      </c>
      <c r="N30" s="4">
        <v>0</v>
      </c>
      <c r="O30" s="4">
        <v>0</v>
      </c>
      <c r="P30" s="23">
        <f>SUM(L30:O30)</f>
        <v>23</v>
      </c>
      <c r="Q30" s="6">
        <f>B30*$B$6+C30*$C$6+D30*$D$6+E30*$E$6</f>
        <v>1892</v>
      </c>
      <c r="R30" s="6">
        <f>G30*$G$6+H30*$H$6+I30*$I$6+J30*$J$6</f>
        <v>0</v>
      </c>
      <c r="S30" s="6">
        <f>L30*$L$6+M30*$M$6+N30*$N$6+O30*$O$6</f>
        <v>776</v>
      </c>
      <c r="T30" s="13">
        <f>SUM(Q30:S30)</f>
        <v>2668</v>
      </c>
      <c r="U30">
        <f>F30+K30+P30</f>
        <v>71</v>
      </c>
    </row>
    <row r="31" spans="1:22" s="2" customFormat="1" ht="13.5" thickBot="1">
      <c r="A31" s="16" t="s">
        <v>12</v>
      </c>
      <c r="B31" s="5">
        <f aca="true" t="shared" si="5" ref="B31:T31">SUM(B28:B30)</f>
        <v>125</v>
      </c>
      <c r="C31" s="5">
        <f t="shared" si="5"/>
        <v>4</v>
      </c>
      <c r="D31" s="5">
        <f t="shared" si="5"/>
        <v>3</v>
      </c>
      <c r="E31" s="5">
        <f t="shared" si="5"/>
        <v>2</v>
      </c>
      <c r="F31" s="5">
        <f t="shared" si="5"/>
        <v>134</v>
      </c>
      <c r="G31" s="5">
        <f t="shared" si="5"/>
        <v>0</v>
      </c>
      <c r="H31" s="5">
        <f t="shared" si="5"/>
        <v>0</v>
      </c>
      <c r="I31" s="5">
        <f t="shared" si="5"/>
        <v>0</v>
      </c>
      <c r="J31" s="5">
        <f t="shared" si="5"/>
        <v>0</v>
      </c>
      <c r="K31" s="5">
        <f t="shared" si="5"/>
        <v>0</v>
      </c>
      <c r="L31" s="5">
        <f t="shared" si="5"/>
        <v>32</v>
      </c>
      <c r="M31" s="5">
        <f t="shared" si="5"/>
        <v>11</v>
      </c>
      <c r="N31" s="5">
        <f t="shared" si="5"/>
        <v>0</v>
      </c>
      <c r="O31" s="5">
        <f t="shared" si="5"/>
        <v>0</v>
      </c>
      <c r="P31" s="5">
        <f t="shared" si="5"/>
        <v>43</v>
      </c>
      <c r="Q31" s="5">
        <f t="shared" si="5"/>
        <v>5150</v>
      </c>
      <c r="R31" s="5">
        <f t="shared" si="5"/>
        <v>0</v>
      </c>
      <c r="S31" s="5">
        <f t="shared" si="5"/>
        <v>1544</v>
      </c>
      <c r="T31" s="17">
        <f t="shared" si="5"/>
        <v>6694</v>
      </c>
      <c r="U31">
        <f>F31+K31+P31</f>
        <v>177</v>
      </c>
      <c r="V31" s="29"/>
    </row>
    <row r="32" spans="1:22" s="2" customFormat="1" ht="13.5" thickBot="1">
      <c r="A32" s="1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19"/>
      <c r="U32"/>
      <c r="V32" s="28"/>
    </row>
    <row r="33" spans="1:22" s="2" customFormat="1" ht="13.5" thickBot="1">
      <c r="A33" s="20" t="s">
        <v>23</v>
      </c>
      <c r="B33" s="21">
        <f aca="true" t="shared" si="6" ref="B33:T33">B12+B17+B21+B26+B31</f>
        <v>765</v>
      </c>
      <c r="C33" s="21">
        <f t="shared" si="6"/>
        <v>86</v>
      </c>
      <c r="D33" s="21">
        <f t="shared" si="6"/>
        <v>29</v>
      </c>
      <c r="E33" s="21">
        <f t="shared" si="6"/>
        <v>8</v>
      </c>
      <c r="F33" s="21">
        <f t="shared" si="6"/>
        <v>888</v>
      </c>
      <c r="G33" s="21">
        <f t="shared" si="6"/>
        <v>0</v>
      </c>
      <c r="H33" s="21">
        <f t="shared" si="6"/>
        <v>0</v>
      </c>
      <c r="I33" s="21">
        <f t="shared" si="6"/>
        <v>0</v>
      </c>
      <c r="J33" s="21">
        <f t="shared" si="6"/>
        <v>0</v>
      </c>
      <c r="K33" s="21">
        <f t="shared" si="6"/>
        <v>0</v>
      </c>
      <c r="L33" s="21">
        <f t="shared" si="6"/>
        <v>77</v>
      </c>
      <c r="M33" s="21">
        <f t="shared" si="6"/>
        <v>136</v>
      </c>
      <c r="N33" s="21">
        <f t="shared" si="6"/>
        <v>20</v>
      </c>
      <c r="O33" s="21">
        <f t="shared" si="6"/>
        <v>4</v>
      </c>
      <c r="P33" s="21">
        <f t="shared" si="6"/>
        <v>237</v>
      </c>
      <c r="Q33" s="21">
        <f t="shared" si="6"/>
        <v>33084</v>
      </c>
      <c r="R33" s="21">
        <f t="shared" si="6"/>
        <v>0</v>
      </c>
      <c r="S33" s="21">
        <f t="shared" si="6"/>
        <v>6620</v>
      </c>
      <c r="T33" s="21">
        <f t="shared" si="6"/>
        <v>39704</v>
      </c>
      <c r="U33">
        <f>F33+K33+P33</f>
        <v>1125</v>
      </c>
      <c r="V33" s="28"/>
    </row>
    <row r="34" ht="14.25" thickBot="1" thickTop="1"/>
    <row r="35" spans="1:6" ht="13.5" thickBot="1">
      <c r="A35" s="8" t="s">
        <v>24</v>
      </c>
      <c r="B35" s="9"/>
      <c r="C35" s="9"/>
      <c r="D35" s="9"/>
      <c r="E35" s="10"/>
      <c r="F35" s="11">
        <f>F33+K33+P33</f>
        <v>1125</v>
      </c>
    </row>
  </sheetData>
  <mergeCells count="15">
    <mergeCell ref="A27:T27"/>
    <mergeCell ref="T5:T6"/>
    <mergeCell ref="A13:T13"/>
    <mergeCell ref="A18:T18"/>
    <mergeCell ref="A22:T22"/>
    <mergeCell ref="A1:U1"/>
    <mergeCell ref="A2:U2"/>
    <mergeCell ref="A3:U3"/>
    <mergeCell ref="A5:A6"/>
    <mergeCell ref="B5:F5"/>
    <mergeCell ref="G5:K5"/>
    <mergeCell ref="L5:P5"/>
    <mergeCell ref="Q5:Q6"/>
    <mergeCell ref="R5:R6"/>
    <mergeCell ref="S5:S6"/>
  </mergeCells>
  <printOptions/>
  <pageMargins left="0.19" right="0.17" top="1" bottom="1" header="0.492125985" footer="0.49212598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1">
      <selection activeCell="A1" sqref="A1:IV16384"/>
    </sheetView>
  </sheetViews>
  <sheetFormatPr defaultColWidth="9.140625" defaultRowHeight="12.75"/>
  <cols>
    <col min="1" max="1" width="34.00390625" style="0" customWidth="1"/>
    <col min="2" max="2" width="6.00390625" style="0" customWidth="1"/>
    <col min="3" max="3" width="5.140625" style="0" bestFit="1" customWidth="1"/>
    <col min="4" max="4" width="4.00390625" style="0" bestFit="1" customWidth="1"/>
    <col min="5" max="5" width="4.28125" style="0" customWidth="1"/>
    <col min="6" max="6" width="8.57421875" style="2" bestFit="1" customWidth="1"/>
    <col min="7" max="7" width="4.140625" style="0" customWidth="1"/>
    <col min="8" max="8" width="4.00390625" style="0" customWidth="1"/>
    <col min="9" max="9" width="3.8515625" style="0" customWidth="1"/>
    <col min="10" max="10" width="4.140625" style="0" customWidth="1"/>
    <col min="11" max="11" width="9.140625" style="2" customWidth="1"/>
    <col min="12" max="12" width="4.140625" style="0" customWidth="1"/>
    <col min="13" max="13" width="4.00390625" style="0" customWidth="1"/>
    <col min="14" max="14" width="3.8515625" style="0" customWidth="1"/>
    <col min="15" max="15" width="4.140625" style="0" customWidth="1"/>
    <col min="16" max="16" width="8.57421875" style="2" bestFit="1" customWidth="1"/>
    <col min="17" max="17" width="11.140625" style="0" customWidth="1"/>
    <col min="18" max="18" width="11.8515625" style="0" customWidth="1"/>
    <col min="19" max="19" width="12.8515625" style="0" customWidth="1"/>
    <col min="20" max="20" width="8.57421875" style="0" bestFit="1" customWidth="1"/>
    <col min="21" max="21" width="5.57421875" style="0" customWidth="1"/>
    <col min="22" max="22" width="9.140625" style="27" customWidth="1"/>
  </cols>
  <sheetData>
    <row r="1" spans="1:21" ht="15.75">
      <c r="A1" s="43" t="s">
        <v>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2" s="2" customFormat="1" ht="15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28"/>
    </row>
    <row r="3" spans="1:22" s="2" customFormat="1" ht="15.7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28"/>
    </row>
    <row r="4" spans="2:22" s="2" customFormat="1" ht="16.5" thickBot="1">
      <c r="B4" s="1"/>
      <c r="C4" s="1"/>
      <c r="D4" s="1"/>
      <c r="E4" s="1"/>
      <c r="F4" s="1"/>
      <c r="G4" s="1"/>
      <c r="H4" s="26" t="s">
        <v>36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8"/>
    </row>
    <row r="5" spans="1:22" s="2" customFormat="1" ht="27" customHeight="1" thickBot="1" thickTop="1">
      <c r="A5" s="44" t="s">
        <v>2</v>
      </c>
      <c r="B5" s="46" t="s">
        <v>3</v>
      </c>
      <c r="C5" s="46"/>
      <c r="D5" s="46"/>
      <c r="E5" s="46"/>
      <c r="F5" s="46"/>
      <c r="G5" s="46" t="s">
        <v>4</v>
      </c>
      <c r="H5" s="46"/>
      <c r="I5" s="46"/>
      <c r="J5" s="46"/>
      <c r="K5" s="46"/>
      <c r="L5" s="46" t="s">
        <v>26</v>
      </c>
      <c r="M5" s="46"/>
      <c r="N5" s="46"/>
      <c r="O5" s="46"/>
      <c r="P5" s="46"/>
      <c r="Q5" s="47" t="s">
        <v>5</v>
      </c>
      <c r="R5" s="49" t="s">
        <v>6</v>
      </c>
      <c r="S5" s="49" t="s">
        <v>27</v>
      </c>
      <c r="T5" s="41" t="s">
        <v>31</v>
      </c>
      <c r="V5" s="28"/>
    </row>
    <row r="6" spans="1:22" s="2" customFormat="1" ht="13.5" thickBot="1">
      <c r="A6" s="45"/>
      <c r="B6" s="22">
        <v>40</v>
      </c>
      <c r="C6" s="22">
        <v>24</v>
      </c>
      <c r="D6" s="22">
        <v>12</v>
      </c>
      <c r="E6" s="22">
        <v>9</v>
      </c>
      <c r="F6" s="22" t="s">
        <v>7</v>
      </c>
      <c r="G6" s="22">
        <v>40</v>
      </c>
      <c r="H6" s="22">
        <v>24</v>
      </c>
      <c r="I6" s="22">
        <v>12</v>
      </c>
      <c r="J6" s="22">
        <v>9</v>
      </c>
      <c r="K6" s="22" t="s">
        <v>7</v>
      </c>
      <c r="L6" s="22">
        <v>40</v>
      </c>
      <c r="M6" s="22">
        <v>24</v>
      </c>
      <c r="N6" s="22">
        <v>12</v>
      </c>
      <c r="O6" s="22">
        <v>9</v>
      </c>
      <c r="P6" s="22" t="s">
        <v>7</v>
      </c>
      <c r="Q6" s="48"/>
      <c r="R6" s="50"/>
      <c r="S6" s="50"/>
      <c r="T6" s="42"/>
      <c r="V6" s="28"/>
    </row>
    <row r="7" spans="1:21" ht="12" customHeight="1">
      <c r="A7" s="12" t="s">
        <v>8</v>
      </c>
      <c r="B7" s="6">
        <v>116</v>
      </c>
      <c r="C7" s="6">
        <v>15</v>
      </c>
      <c r="D7" s="6">
        <v>7</v>
      </c>
      <c r="E7" s="6">
        <v>1</v>
      </c>
      <c r="F7" s="23">
        <f>SUM(B7:E7)</f>
        <v>139</v>
      </c>
      <c r="G7" s="6">
        <v>0</v>
      </c>
      <c r="H7" s="6">
        <v>0</v>
      </c>
      <c r="I7" s="6">
        <v>0</v>
      </c>
      <c r="J7" s="6">
        <v>0</v>
      </c>
      <c r="K7" s="23">
        <f>SUM(G7:J7)</f>
        <v>0</v>
      </c>
      <c r="L7" s="6">
        <v>3</v>
      </c>
      <c r="M7" s="6">
        <v>14</v>
      </c>
      <c r="N7" s="6">
        <v>0</v>
      </c>
      <c r="O7" s="6">
        <v>1</v>
      </c>
      <c r="P7" s="23">
        <f>SUM(L7:O7)</f>
        <v>18</v>
      </c>
      <c r="Q7" s="6">
        <f>B7*$B$6+C7*$C$6+D7*$D$6+E7*$E$6</f>
        <v>5093</v>
      </c>
      <c r="R7" s="6">
        <f>G7*$G$6+H7*$H$6+I7*$I$6+J7*$J$6</f>
        <v>0</v>
      </c>
      <c r="S7" s="6">
        <f>L7*$L$6+M7*$M$6+N7*$N$6+O7*$O$6</f>
        <v>465</v>
      </c>
      <c r="T7" s="13">
        <f>SUM(Q7:S7)</f>
        <v>5558</v>
      </c>
      <c r="U7">
        <f aca="true" t="shared" si="0" ref="U7:U12">F7+K7+P7</f>
        <v>157</v>
      </c>
    </row>
    <row r="8" spans="1:21" ht="12.75">
      <c r="A8" s="12" t="s">
        <v>25</v>
      </c>
      <c r="B8" s="6">
        <v>69</v>
      </c>
      <c r="C8" s="6">
        <v>32</v>
      </c>
      <c r="D8" s="6">
        <v>14</v>
      </c>
      <c r="E8" s="6">
        <v>2</v>
      </c>
      <c r="F8" s="23">
        <f>SUM(B8:E8)</f>
        <v>117</v>
      </c>
      <c r="G8" s="6">
        <v>0</v>
      </c>
      <c r="H8" s="6">
        <v>0</v>
      </c>
      <c r="I8" s="6">
        <v>0</v>
      </c>
      <c r="J8" s="6">
        <v>0</v>
      </c>
      <c r="K8" s="23">
        <f>SUM(G8:J8)</f>
        <v>0</v>
      </c>
      <c r="L8" s="6">
        <v>0</v>
      </c>
      <c r="M8" s="6">
        <v>17</v>
      </c>
      <c r="N8" s="6">
        <v>5</v>
      </c>
      <c r="O8" s="6">
        <v>0</v>
      </c>
      <c r="P8" s="23">
        <f>SUM(L8:O8)</f>
        <v>22</v>
      </c>
      <c r="Q8" s="6">
        <f>B8*$B$6+C8*$C$6+D8*$D$6+E8*$E$6</f>
        <v>3714</v>
      </c>
      <c r="R8" s="6">
        <f>G8*$G$6+H8*$H$6+I8*$I$6+J8*$J$6</f>
        <v>0</v>
      </c>
      <c r="S8" s="6">
        <f>L8*$L$6+M8*$M$6+N8*$N$6+O8*$O$6</f>
        <v>468</v>
      </c>
      <c r="T8" s="13">
        <f>SUM(Q8:S8)</f>
        <v>4182</v>
      </c>
      <c r="U8">
        <f t="shared" si="0"/>
        <v>139</v>
      </c>
    </row>
    <row r="9" spans="1:21" ht="12.75">
      <c r="A9" s="14" t="s">
        <v>9</v>
      </c>
      <c r="B9" s="3">
        <v>72</v>
      </c>
      <c r="C9" s="3">
        <v>3</v>
      </c>
      <c r="D9" s="3">
        <v>0</v>
      </c>
      <c r="E9" s="3">
        <v>1</v>
      </c>
      <c r="F9" s="23">
        <f>SUM(B9:E9)</f>
        <v>76</v>
      </c>
      <c r="G9" s="6">
        <v>0</v>
      </c>
      <c r="H9" s="6">
        <v>0</v>
      </c>
      <c r="I9" s="6">
        <v>0</v>
      </c>
      <c r="J9" s="6">
        <v>0</v>
      </c>
      <c r="K9" s="23">
        <f>SUM(G9:J9)</f>
        <v>0</v>
      </c>
      <c r="L9" s="6">
        <v>0</v>
      </c>
      <c r="M9" s="6">
        <v>16</v>
      </c>
      <c r="N9" s="6">
        <v>1</v>
      </c>
      <c r="O9" s="6">
        <v>0</v>
      </c>
      <c r="P9" s="23">
        <f>SUM(L9:O9)</f>
        <v>17</v>
      </c>
      <c r="Q9" s="6">
        <f>B9*$B$6+C9*$C$6+D9*$D$6+E9*$E$6</f>
        <v>2961</v>
      </c>
      <c r="R9" s="6">
        <f>G9*$G$6+H9*$H$6+I9*$I$6+J9*$J$6</f>
        <v>0</v>
      </c>
      <c r="S9" s="6">
        <f>L9*$L$6+M9*$M$6+N9*$N$6+O9*$O$6</f>
        <v>396</v>
      </c>
      <c r="T9" s="13">
        <f>SUM(Q9:S9)</f>
        <v>3357</v>
      </c>
      <c r="U9">
        <f t="shared" si="0"/>
        <v>93</v>
      </c>
    </row>
    <row r="10" spans="1:21" ht="12.75">
      <c r="A10" s="14" t="s">
        <v>10</v>
      </c>
      <c r="B10" s="3">
        <v>28</v>
      </c>
      <c r="C10" s="3">
        <v>5</v>
      </c>
      <c r="D10" s="3">
        <v>0</v>
      </c>
      <c r="E10" s="3">
        <v>1</v>
      </c>
      <c r="F10" s="23">
        <f>SUM(B10:E10)</f>
        <v>34</v>
      </c>
      <c r="G10" s="6">
        <v>0</v>
      </c>
      <c r="H10" s="6">
        <v>0</v>
      </c>
      <c r="I10" s="6">
        <v>0</v>
      </c>
      <c r="J10" s="6">
        <v>0</v>
      </c>
      <c r="K10" s="25">
        <f>SUM(G10:J10)</f>
        <v>0</v>
      </c>
      <c r="L10" s="3">
        <v>0</v>
      </c>
      <c r="M10" s="3">
        <v>13</v>
      </c>
      <c r="N10" s="3">
        <v>1</v>
      </c>
      <c r="O10" s="3">
        <v>0</v>
      </c>
      <c r="P10" s="25">
        <f>SUM(L10:O10)</f>
        <v>14</v>
      </c>
      <c r="Q10" s="6">
        <f>B10*$B$6+C10*$C$6+D10*$D$6+E10*$E$6</f>
        <v>1249</v>
      </c>
      <c r="R10" s="6">
        <f>G10*$G$6+H10*$H$6+I10*$I$6+J10*$J$6</f>
        <v>0</v>
      </c>
      <c r="S10" s="6">
        <f>L10*$L$6+M10*$M$6+N10*$N$6+O10*$O$6</f>
        <v>324</v>
      </c>
      <c r="T10" s="13">
        <f>SUM(Q10:S10)</f>
        <v>1573</v>
      </c>
      <c r="U10">
        <f t="shared" si="0"/>
        <v>48</v>
      </c>
    </row>
    <row r="11" spans="1:21" ht="13.5" thickBot="1">
      <c r="A11" s="15" t="s">
        <v>11</v>
      </c>
      <c r="B11" s="4">
        <v>60</v>
      </c>
      <c r="C11" s="4">
        <v>0</v>
      </c>
      <c r="D11" s="4">
        <v>0</v>
      </c>
      <c r="E11" s="4">
        <v>0</v>
      </c>
      <c r="F11" s="23">
        <f>SUM(B11:E11)</f>
        <v>60</v>
      </c>
      <c r="G11" s="4">
        <v>0</v>
      </c>
      <c r="H11" s="4">
        <v>0</v>
      </c>
      <c r="I11" s="4">
        <v>0</v>
      </c>
      <c r="J11" s="4">
        <v>0</v>
      </c>
      <c r="K11" s="25">
        <f>SUM(G11:J11)</f>
        <v>0</v>
      </c>
      <c r="L11" s="4">
        <v>13</v>
      </c>
      <c r="M11" s="4">
        <v>4</v>
      </c>
      <c r="N11" s="4">
        <v>0</v>
      </c>
      <c r="O11" s="4">
        <v>0</v>
      </c>
      <c r="P11" s="25">
        <f>SUM(L11:O11)</f>
        <v>17</v>
      </c>
      <c r="Q11" s="6">
        <f>B11*$B$6+C11*$C$6+D11*$D$6+E11*$E$6</f>
        <v>2400</v>
      </c>
      <c r="R11" s="6">
        <f>G11*$G$6+H11*$H$6+I11*$I$6+J11*$J$6</f>
        <v>0</v>
      </c>
      <c r="S11" s="6">
        <f>L11*$L$6+M11*$M$6+N11*$N$6+O11*$O$6</f>
        <v>616</v>
      </c>
      <c r="T11" s="13">
        <f>SUM(Q11:S11)</f>
        <v>3016</v>
      </c>
      <c r="U11">
        <f t="shared" si="0"/>
        <v>77</v>
      </c>
    </row>
    <row r="12" spans="1:22" s="2" customFormat="1" ht="13.5" thickBot="1">
      <c r="A12" s="16" t="s">
        <v>12</v>
      </c>
      <c r="B12" s="5">
        <f aca="true" t="shared" si="1" ref="B12:T12">SUM(B7:B11)</f>
        <v>345</v>
      </c>
      <c r="C12" s="5">
        <f t="shared" si="1"/>
        <v>55</v>
      </c>
      <c r="D12" s="5">
        <f t="shared" si="1"/>
        <v>21</v>
      </c>
      <c r="E12" s="5">
        <f t="shared" si="1"/>
        <v>5</v>
      </c>
      <c r="F12" s="5">
        <f t="shared" si="1"/>
        <v>426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0</v>
      </c>
      <c r="K12" s="5">
        <f t="shared" si="1"/>
        <v>0</v>
      </c>
      <c r="L12" s="5">
        <f t="shared" si="1"/>
        <v>16</v>
      </c>
      <c r="M12" s="5">
        <f t="shared" si="1"/>
        <v>64</v>
      </c>
      <c r="N12" s="5">
        <f t="shared" si="1"/>
        <v>7</v>
      </c>
      <c r="O12" s="5">
        <f t="shared" si="1"/>
        <v>1</v>
      </c>
      <c r="P12" s="5">
        <f t="shared" si="1"/>
        <v>88</v>
      </c>
      <c r="Q12" s="5">
        <f t="shared" si="1"/>
        <v>15417</v>
      </c>
      <c r="R12" s="5">
        <f t="shared" si="1"/>
        <v>0</v>
      </c>
      <c r="S12" s="5">
        <f t="shared" si="1"/>
        <v>2269</v>
      </c>
      <c r="T12" s="17">
        <f t="shared" si="1"/>
        <v>17686</v>
      </c>
      <c r="U12">
        <f t="shared" si="0"/>
        <v>514</v>
      </c>
      <c r="V12" s="29"/>
    </row>
    <row r="13" spans="1:22" s="2" customFormat="1" ht="13.5" thickBot="1">
      <c r="A13" s="36" t="s">
        <v>13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  <c r="U13"/>
      <c r="V13" s="27"/>
    </row>
    <row r="14" spans="1:21" ht="12.75">
      <c r="A14" s="12" t="s">
        <v>10</v>
      </c>
      <c r="B14" s="6">
        <v>31</v>
      </c>
      <c r="C14" s="6">
        <v>9</v>
      </c>
      <c r="D14" s="6">
        <v>1</v>
      </c>
      <c r="E14" s="6">
        <v>1</v>
      </c>
      <c r="F14" s="23">
        <f>SUM(B14:E14)</f>
        <v>42</v>
      </c>
      <c r="G14" s="6">
        <v>0</v>
      </c>
      <c r="H14" s="6">
        <v>0</v>
      </c>
      <c r="I14" s="6">
        <v>0</v>
      </c>
      <c r="J14" s="6">
        <v>0</v>
      </c>
      <c r="K14" s="23">
        <f>SUM(G14:J14)</f>
        <v>0</v>
      </c>
      <c r="L14" s="6">
        <v>0</v>
      </c>
      <c r="M14" s="6">
        <v>8</v>
      </c>
      <c r="N14" s="6">
        <v>0</v>
      </c>
      <c r="O14" s="6">
        <v>1</v>
      </c>
      <c r="P14" s="23">
        <f>SUM(L14:O14)</f>
        <v>9</v>
      </c>
      <c r="Q14" s="6">
        <f>B14*$B$6+C14*$C$6+D14*$D$6+E14*$E$6</f>
        <v>1477</v>
      </c>
      <c r="R14" s="6">
        <f>G14*$G$6+H14*$H$6+I14*$I$6+J14*$J$6</f>
        <v>0</v>
      </c>
      <c r="S14" s="6">
        <f>L14*$L$6+M14*$M$6+N14*$N$6+O14*$O$6</f>
        <v>201</v>
      </c>
      <c r="T14" s="13">
        <f>SUM(Q14:S14)</f>
        <v>1678</v>
      </c>
      <c r="U14">
        <f>F14+K14+P14</f>
        <v>51</v>
      </c>
    </row>
    <row r="15" spans="1:21" ht="12.75">
      <c r="A15" s="14" t="s">
        <v>14</v>
      </c>
      <c r="B15" s="3">
        <v>27</v>
      </c>
      <c r="C15" s="3">
        <v>1</v>
      </c>
      <c r="D15" s="3">
        <v>1</v>
      </c>
      <c r="E15" s="3">
        <v>0</v>
      </c>
      <c r="F15" s="23">
        <f>SUM(B15:E15)</f>
        <v>29</v>
      </c>
      <c r="G15" s="3">
        <v>0</v>
      </c>
      <c r="H15" s="3">
        <v>0</v>
      </c>
      <c r="I15" s="3">
        <v>0</v>
      </c>
      <c r="J15" s="3">
        <v>0</v>
      </c>
      <c r="K15" s="23">
        <f>SUM(G15:J15)</f>
        <v>0</v>
      </c>
      <c r="L15" s="3">
        <v>1</v>
      </c>
      <c r="M15" s="3">
        <v>15</v>
      </c>
      <c r="N15" s="3">
        <v>6</v>
      </c>
      <c r="O15" s="3">
        <v>0</v>
      </c>
      <c r="P15" s="23">
        <f>SUM(L15:O15)</f>
        <v>22</v>
      </c>
      <c r="Q15" s="6">
        <f>B15*$B$6+C15*$C$6+D15*$D$6+E15*$E$6</f>
        <v>1116</v>
      </c>
      <c r="R15" s="6">
        <f>G15*$G$6+H15*$H$6+I15*$I$6+J15*$J$6</f>
        <v>0</v>
      </c>
      <c r="S15" s="6">
        <f>L15*$L$6+M15*$M$6+N15*$N$6+O15*$O$6</f>
        <v>472</v>
      </c>
      <c r="T15" s="13">
        <f>SUM(Q15:S15)</f>
        <v>1588</v>
      </c>
      <c r="U15">
        <f>F15+K15+P15</f>
        <v>51</v>
      </c>
    </row>
    <row r="16" spans="1:21" ht="13.5" thickBot="1">
      <c r="A16" s="15" t="s">
        <v>15</v>
      </c>
      <c r="B16" s="4">
        <v>25</v>
      </c>
      <c r="C16" s="4">
        <v>12</v>
      </c>
      <c r="D16" s="4">
        <v>3</v>
      </c>
      <c r="E16" s="4">
        <v>0</v>
      </c>
      <c r="F16" s="23">
        <f>SUM(B16:E16)</f>
        <v>40</v>
      </c>
      <c r="G16" s="4">
        <v>0</v>
      </c>
      <c r="H16" s="4">
        <v>0</v>
      </c>
      <c r="I16" s="4">
        <v>0</v>
      </c>
      <c r="J16" s="4">
        <v>0</v>
      </c>
      <c r="K16" s="23">
        <f>SUM(G16:J16)</f>
        <v>0</v>
      </c>
      <c r="L16" s="4">
        <v>0</v>
      </c>
      <c r="M16" s="4">
        <v>14</v>
      </c>
      <c r="N16" s="4">
        <v>5</v>
      </c>
      <c r="O16" s="4">
        <v>1</v>
      </c>
      <c r="P16" s="23">
        <f>SUM(L16:O16)</f>
        <v>20</v>
      </c>
      <c r="Q16" s="6">
        <f>B16*$B$6+C16*$C$6+D16*$D$6+E16*$E$6</f>
        <v>1324</v>
      </c>
      <c r="R16" s="6">
        <f>G16*$G$6+H16*$H$6+I16*$I$6+J16*$J$6</f>
        <v>0</v>
      </c>
      <c r="S16" s="6">
        <f>L16*$L$6+M16*$M$6+N16*$N$6+O16*$O$6</f>
        <v>405</v>
      </c>
      <c r="T16" s="13">
        <f>SUM(Q16:S16)</f>
        <v>1729</v>
      </c>
      <c r="U16">
        <f>F16+K16+P16</f>
        <v>60</v>
      </c>
    </row>
    <row r="17" spans="1:22" s="2" customFormat="1" ht="13.5" thickBot="1">
      <c r="A17" s="16" t="s">
        <v>12</v>
      </c>
      <c r="B17" s="5">
        <f aca="true" t="shared" si="2" ref="B17:T17">SUM(B14:B16)</f>
        <v>83</v>
      </c>
      <c r="C17" s="5">
        <f t="shared" si="2"/>
        <v>22</v>
      </c>
      <c r="D17" s="5">
        <f t="shared" si="2"/>
        <v>5</v>
      </c>
      <c r="E17" s="5">
        <f t="shared" si="2"/>
        <v>1</v>
      </c>
      <c r="F17" s="5">
        <f t="shared" si="2"/>
        <v>111</v>
      </c>
      <c r="G17" s="5">
        <f t="shared" si="2"/>
        <v>0</v>
      </c>
      <c r="H17" s="5">
        <f t="shared" si="2"/>
        <v>0</v>
      </c>
      <c r="I17" s="5">
        <f t="shared" si="2"/>
        <v>0</v>
      </c>
      <c r="J17" s="5">
        <f t="shared" si="2"/>
        <v>0</v>
      </c>
      <c r="K17" s="5">
        <f t="shared" si="2"/>
        <v>0</v>
      </c>
      <c r="L17" s="5">
        <f t="shared" si="2"/>
        <v>1</v>
      </c>
      <c r="M17" s="5">
        <f t="shared" si="2"/>
        <v>37</v>
      </c>
      <c r="N17" s="5">
        <f t="shared" si="2"/>
        <v>11</v>
      </c>
      <c r="O17" s="5">
        <f t="shared" si="2"/>
        <v>2</v>
      </c>
      <c r="P17" s="5">
        <f t="shared" si="2"/>
        <v>51</v>
      </c>
      <c r="Q17" s="5">
        <f t="shared" si="2"/>
        <v>3917</v>
      </c>
      <c r="R17" s="5">
        <f t="shared" si="2"/>
        <v>0</v>
      </c>
      <c r="S17" s="5">
        <f t="shared" si="2"/>
        <v>1078</v>
      </c>
      <c r="T17" s="17">
        <f t="shared" si="2"/>
        <v>4995</v>
      </c>
      <c r="U17">
        <f>F17+K17+P17</f>
        <v>162</v>
      </c>
      <c r="V17" s="29"/>
    </row>
    <row r="18" spans="1:22" s="2" customFormat="1" ht="13.5" thickBot="1">
      <c r="A18" s="36" t="s">
        <v>16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/>
      <c r="U18"/>
      <c r="V18" s="27"/>
    </row>
    <row r="19" spans="1:21" ht="12.75">
      <c r="A19" s="12" t="s">
        <v>17</v>
      </c>
      <c r="B19" s="6">
        <v>37</v>
      </c>
      <c r="C19" s="6">
        <v>0</v>
      </c>
      <c r="D19" s="6">
        <v>0</v>
      </c>
      <c r="E19" s="6">
        <v>0</v>
      </c>
      <c r="F19" s="23">
        <f>SUM(B19:E19)</f>
        <v>37</v>
      </c>
      <c r="G19" s="6">
        <v>0</v>
      </c>
      <c r="H19" s="6">
        <v>0</v>
      </c>
      <c r="I19" s="6">
        <v>0</v>
      </c>
      <c r="J19" s="6">
        <v>0</v>
      </c>
      <c r="K19" s="23">
        <f>SUM(G19:J19)</f>
        <v>0</v>
      </c>
      <c r="L19" s="6">
        <v>10</v>
      </c>
      <c r="M19" s="6">
        <v>1</v>
      </c>
      <c r="N19" s="6">
        <v>0</v>
      </c>
      <c r="O19" s="6">
        <v>0</v>
      </c>
      <c r="P19" s="23">
        <f>SUM(L19:O19)</f>
        <v>11</v>
      </c>
      <c r="Q19" s="6">
        <f>B19*$B$6+C19*$C$6+D19*$D$6+E19*$E$6</f>
        <v>1480</v>
      </c>
      <c r="R19" s="6">
        <f>G19*$G$6+H19*$H$6+I19*$I$6+J19*$J$6</f>
        <v>0</v>
      </c>
      <c r="S19" s="6">
        <f>L19*$L$6+M19*$M$6+N19*$N$6+O19*$O$6</f>
        <v>424</v>
      </c>
      <c r="T19" s="13">
        <f>SUM(Q19:S19)</f>
        <v>1904</v>
      </c>
      <c r="U19">
        <f>F19+K19+P19</f>
        <v>48</v>
      </c>
    </row>
    <row r="20" spans="1:21" ht="13.5" thickBot="1">
      <c r="A20" s="15" t="s">
        <v>10</v>
      </c>
      <c r="B20" s="4">
        <v>25</v>
      </c>
      <c r="C20" s="4">
        <v>1</v>
      </c>
      <c r="D20" s="4">
        <v>0</v>
      </c>
      <c r="E20" s="4">
        <v>0</v>
      </c>
      <c r="F20" s="24">
        <f>SUM(B20:E20)</f>
        <v>26</v>
      </c>
      <c r="G20" s="4">
        <v>0</v>
      </c>
      <c r="H20" s="4">
        <v>0</v>
      </c>
      <c r="I20" s="4">
        <v>0</v>
      </c>
      <c r="J20" s="4">
        <v>0</v>
      </c>
      <c r="K20" s="24">
        <f>SUM(G20:J20)</f>
        <v>0</v>
      </c>
      <c r="L20" s="4">
        <v>3</v>
      </c>
      <c r="M20" s="4">
        <v>8</v>
      </c>
      <c r="N20" s="4">
        <v>2</v>
      </c>
      <c r="O20" s="4">
        <v>1</v>
      </c>
      <c r="P20" s="24">
        <f>SUM(L20:O20)</f>
        <v>14</v>
      </c>
      <c r="Q20" s="6">
        <f>B20*$B$6+C20*$C$6+D20*$D$6+E20*$E$6</f>
        <v>1024</v>
      </c>
      <c r="R20" s="6">
        <f>G20*$G$6+H20*$H$6+I20*$I$6+J20*$J$6</f>
        <v>0</v>
      </c>
      <c r="S20" s="6">
        <f>L20*$L$6+M20*$M$6+N20*$N$6+O20*$O$6</f>
        <v>345</v>
      </c>
      <c r="T20" s="13">
        <f>SUM(Q20:S20)</f>
        <v>1369</v>
      </c>
      <c r="U20">
        <f>F20+K20+P20</f>
        <v>40</v>
      </c>
    </row>
    <row r="21" spans="1:22" s="2" customFormat="1" ht="14.25" customHeight="1" thickBot="1">
      <c r="A21" s="16" t="s">
        <v>12</v>
      </c>
      <c r="B21" s="5">
        <f aca="true" t="shared" si="3" ref="B21:T21">SUM(B19:B20)</f>
        <v>62</v>
      </c>
      <c r="C21" s="5">
        <f t="shared" si="3"/>
        <v>1</v>
      </c>
      <c r="D21" s="5">
        <f t="shared" si="3"/>
        <v>0</v>
      </c>
      <c r="E21" s="5">
        <f t="shared" si="3"/>
        <v>0</v>
      </c>
      <c r="F21" s="5">
        <f t="shared" si="3"/>
        <v>63</v>
      </c>
      <c r="G21" s="5">
        <f t="shared" si="3"/>
        <v>0</v>
      </c>
      <c r="H21" s="5">
        <f t="shared" si="3"/>
        <v>0</v>
      </c>
      <c r="I21" s="5">
        <f t="shared" si="3"/>
        <v>0</v>
      </c>
      <c r="J21" s="5">
        <f t="shared" si="3"/>
        <v>0</v>
      </c>
      <c r="K21" s="5">
        <f t="shared" si="3"/>
        <v>0</v>
      </c>
      <c r="L21" s="5">
        <f t="shared" si="3"/>
        <v>13</v>
      </c>
      <c r="M21" s="5">
        <f t="shared" si="3"/>
        <v>9</v>
      </c>
      <c r="N21" s="5">
        <f t="shared" si="3"/>
        <v>2</v>
      </c>
      <c r="O21" s="5">
        <f t="shared" si="3"/>
        <v>1</v>
      </c>
      <c r="P21" s="5">
        <f t="shared" si="3"/>
        <v>25</v>
      </c>
      <c r="Q21" s="5">
        <f t="shared" si="3"/>
        <v>2504</v>
      </c>
      <c r="R21" s="5">
        <f t="shared" si="3"/>
        <v>0</v>
      </c>
      <c r="S21" s="5">
        <f t="shared" si="3"/>
        <v>769</v>
      </c>
      <c r="T21" s="17">
        <f t="shared" si="3"/>
        <v>3273</v>
      </c>
      <c r="U21">
        <f>F21+K21+P21</f>
        <v>88</v>
      </c>
      <c r="V21" s="29"/>
    </row>
    <row r="22" spans="1:22" s="2" customFormat="1" ht="13.5" thickBot="1">
      <c r="A22" s="36" t="s">
        <v>18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8"/>
      <c r="U22"/>
      <c r="V22" s="27"/>
    </row>
    <row r="23" spans="1:21" ht="12.75">
      <c r="A23" s="12" t="s">
        <v>19</v>
      </c>
      <c r="B23" s="6">
        <v>34</v>
      </c>
      <c r="C23" s="6">
        <v>0</v>
      </c>
      <c r="D23" s="6">
        <v>0</v>
      </c>
      <c r="E23" s="6">
        <v>0</v>
      </c>
      <c r="F23" s="23">
        <f>SUM(B23:E23)</f>
        <v>34</v>
      </c>
      <c r="G23" s="6">
        <v>0</v>
      </c>
      <c r="H23" s="6">
        <v>0</v>
      </c>
      <c r="I23" s="6">
        <v>0</v>
      </c>
      <c r="J23" s="6">
        <v>0</v>
      </c>
      <c r="K23" s="23">
        <f>SUM(G23:J23)</f>
        <v>0</v>
      </c>
      <c r="L23" s="6">
        <v>1</v>
      </c>
      <c r="M23" s="6">
        <v>6</v>
      </c>
      <c r="N23" s="6">
        <v>0</v>
      </c>
      <c r="O23" s="6">
        <v>0</v>
      </c>
      <c r="P23" s="23">
        <f>SUM(L23:O23)</f>
        <v>7</v>
      </c>
      <c r="Q23" s="6">
        <f>B23*$B$6+C23*$C$6+D23*$D$6+E23*$E$6</f>
        <v>1360</v>
      </c>
      <c r="R23" s="6">
        <f>G23*$G$6+H23*$H$6+I23*$I$6+J23*$J$6</f>
        <v>0</v>
      </c>
      <c r="S23" s="6">
        <f>L23*$L$6+M23*$M$6+N23*$N$6+O23*$O$6</f>
        <v>184</v>
      </c>
      <c r="T23" s="13">
        <f>SUM(Q23:S23)</f>
        <v>1544</v>
      </c>
      <c r="U23">
        <f>F23+K23+P23</f>
        <v>41</v>
      </c>
    </row>
    <row r="24" spans="1:21" s="35" customFormat="1" ht="12.75">
      <c r="A24" s="30" t="s">
        <v>20</v>
      </c>
      <c r="B24" s="31">
        <v>66</v>
      </c>
      <c r="C24" s="31">
        <v>2</v>
      </c>
      <c r="D24" s="31">
        <v>0</v>
      </c>
      <c r="E24" s="31">
        <v>0</v>
      </c>
      <c r="F24" s="32">
        <f>SUM(B24:E24)</f>
        <v>68</v>
      </c>
      <c r="G24" s="31">
        <v>0</v>
      </c>
      <c r="H24" s="31">
        <v>0</v>
      </c>
      <c r="I24" s="31">
        <v>0</v>
      </c>
      <c r="J24" s="31">
        <v>0</v>
      </c>
      <c r="K24" s="32">
        <f>SUM(G24:J24)</f>
        <v>0</v>
      </c>
      <c r="L24" s="31">
        <v>10</v>
      </c>
      <c r="M24" s="31">
        <v>4</v>
      </c>
      <c r="N24" s="31">
        <v>0</v>
      </c>
      <c r="O24" s="31">
        <v>0</v>
      </c>
      <c r="P24" s="32">
        <f>SUM(L24:O24)</f>
        <v>14</v>
      </c>
      <c r="Q24" s="33">
        <f>B24*$B$6+C24*$C$6+D24*$D$6+E24*$E$6</f>
        <v>2688</v>
      </c>
      <c r="R24" s="33">
        <f>G24*$G$6+H24*$H$6+I24*$I$6+J24*$J$6</f>
        <v>0</v>
      </c>
      <c r="S24" s="33">
        <f>L24*$L$6+M24*$M$6+N24*$N$6+O24*$O$6</f>
        <v>496</v>
      </c>
      <c r="T24" s="34">
        <f>SUM(Q24:S24)</f>
        <v>3184</v>
      </c>
      <c r="U24" s="35">
        <f>F24+K24+P24</f>
        <v>82</v>
      </c>
    </row>
    <row r="25" spans="1:21" ht="13.5" thickBot="1">
      <c r="A25" s="15" t="s">
        <v>10</v>
      </c>
      <c r="B25" s="4">
        <v>24</v>
      </c>
      <c r="C25" s="4">
        <v>2</v>
      </c>
      <c r="D25" s="4">
        <v>0</v>
      </c>
      <c r="E25" s="4">
        <v>0</v>
      </c>
      <c r="F25" s="23">
        <f>SUM(B25:E25)</f>
        <v>26</v>
      </c>
      <c r="G25" s="4">
        <v>0</v>
      </c>
      <c r="H25" s="4">
        <v>0</v>
      </c>
      <c r="I25" s="4">
        <v>0</v>
      </c>
      <c r="J25" s="4">
        <v>0</v>
      </c>
      <c r="K25" s="23">
        <f>SUM(G25:J25)</f>
        <v>0</v>
      </c>
      <c r="L25" s="4">
        <v>2</v>
      </c>
      <c r="M25" s="4">
        <v>7</v>
      </c>
      <c r="N25" s="4">
        <v>0</v>
      </c>
      <c r="O25" s="4">
        <v>0</v>
      </c>
      <c r="P25" s="23">
        <f>SUM(L25:O25)</f>
        <v>9</v>
      </c>
      <c r="Q25" s="6">
        <f>B25*$B$6+C25*$C$6+D25*$D$6+E25*$E$6</f>
        <v>1008</v>
      </c>
      <c r="R25" s="6">
        <f>G25*$G$6+H25*$H$6+I25*$I$6+J25*$J$6</f>
        <v>0</v>
      </c>
      <c r="S25" s="6">
        <f>L25*$L$6+M25*$M$6+N25*$N$6+O25*$O$6</f>
        <v>248</v>
      </c>
      <c r="T25" s="13">
        <f>SUM(Q25:S25)</f>
        <v>1256</v>
      </c>
      <c r="U25">
        <f>F25+K25+P25</f>
        <v>35</v>
      </c>
    </row>
    <row r="26" spans="1:22" s="2" customFormat="1" ht="13.5" thickBot="1">
      <c r="A26" s="16" t="s">
        <v>12</v>
      </c>
      <c r="B26" s="5">
        <f aca="true" t="shared" si="4" ref="B26:T26">SUM(B23:B25)</f>
        <v>124</v>
      </c>
      <c r="C26" s="5">
        <f t="shared" si="4"/>
        <v>4</v>
      </c>
      <c r="D26" s="5">
        <f t="shared" si="4"/>
        <v>0</v>
      </c>
      <c r="E26" s="5">
        <f t="shared" si="4"/>
        <v>0</v>
      </c>
      <c r="F26" s="5">
        <f t="shared" si="4"/>
        <v>128</v>
      </c>
      <c r="G26" s="5">
        <f t="shared" si="4"/>
        <v>0</v>
      </c>
      <c r="H26" s="5">
        <f t="shared" si="4"/>
        <v>0</v>
      </c>
      <c r="I26" s="5">
        <f t="shared" si="4"/>
        <v>0</v>
      </c>
      <c r="J26" s="5">
        <f t="shared" si="4"/>
        <v>0</v>
      </c>
      <c r="K26" s="5">
        <f t="shared" si="4"/>
        <v>0</v>
      </c>
      <c r="L26" s="5">
        <f t="shared" si="4"/>
        <v>13</v>
      </c>
      <c r="M26" s="5">
        <f t="shared" si="4"/>
        <v>17</v>
      </c>
      <c r="N26" s="5">
        <f t="shared" si="4"/>
        <v>0</v>
      </c>
      <c r="O26" s="5">
        <f t="shared" si="4"/>
        <v>0</v>
      </c>
      <c r="P26" s="5">
        <f t="shared" si="4"/>
        <v>30</v>
      </c>
      <c r="Q26" s="5">
        <f t="shared" si="4"/>
        <v>5056</v>
      </c>
      <c r="R26" s="5">
        <f t="shared" si="4"/>
        <v>0</v>
      </c>
      <c r="S26" s="5">
        <f t="shared" si="4"/>
        <v>928</v>
      </c>
      <c r="T26" s="17">
        <f t="shared" si="4"/>
        <v>5984</v>
      </c>
      <c r="U26">
        <f>F26+K26+P26</f>
        <v>158</v>
      </c>
      <c r="V26" s="29"/>
    </row>
    <row r="27" spans="1:22" s="2" customFormat="1" ht="13.5" thickBot="1">
      <c r="A27" s="36" t="s">
        <v>21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8"/>
      <c r="U27"/>
      <c r="V27" s="27"/>
    </row>
    <row r="28" spans="1:21" ht="12.75">
      <c r="A28" s="12" t="s">
        <v>22</v>
      </c>
      <c r="B28" s="6">
        <v>42</v>
      </c>
      <c r="C28" s="6">
        <v>1</v>
      </c>
      <c r="D28" s="6">
        <v>0</v>
      </c>
      <c r="E28" s="6">
        <v>1</v>
      </c>
      <c r="F28" s="23">
        <f>SUM(B28:E28)</f>
        <v>44</v>
      </c>
      <c r="G28" s="6">
        <v>0</v>
      </c>
      <c r="H28" s="6">
        <v>0</v>
      </c>
      <c r="I28" s="6">
        <v>0</v>
      </c>
      <c r="J28" s="6">
        <v>0</v>
      </c>
      <c r="K28" s="23">
        <f>SUM(G28:J28)</f>
        <v>0</v>
      </c>
      <c r="L28" s="6">
        <v>9</v>
      </c>
      <c r="M28" s="6">
        <v>1</v>
      </c>
      <c r="N28" s="6">
        <v>0</v>
      </c>
      <c r="O28" s="6">
        <v>0</v>
      </c>
      <c r="P28" s="23">
        <f>SUM(L28:O28)</f>
        <v>10</v>
      </c>
      <c r="Q28" s="6">
        <f>B28*$B$6+C28*$C$6+D28*$D$6+E28*$E$6</f>
        <v>1713</v>
      </c>
      <c r="R28" s="6">
        <f>G28*$G$6+H28*$H$6+I28*$I$6+J28*$J$6</f>
        <v>0</v>
      </c>
      <c r="S28" s="6">
        <f>L28*$L$6+M28*$M$6+N28*$N$6+O28*$O$6</f>
        <v>384</v>
      </c>
      <c r="T28" s="13">
        <f>SUM(Q28:S28)</f>
        <v>2097</v>
      </c>
      <c r="U28">
        <f>F28+K28+P28</f>
        <v>54</v>
      </c>
    </row>
    <row r="29" spans="1:21" ht="12.75">
      <c r="A29" s="14" t="s">
        <v>10</v>
      </c>
      <c r="B29" s="3">
        <v>36</v>
      </c>
      <c r="C29" s="3">
        <v>3</v>
      </c>
      <c r="D29" s="3">
        <v>2</v>
      </c>
      <c r="E29" s="3">
        <v>1</v>
      </c>
      <c r="F29" s="25">
        <f>SUM(B29:E29)</f>
        <v>42</v>
      </c>
      <c r="G29" s="3">
        <v>0</v>
      </c>
      <c r="H29" s="3">
        <v>0</v>
      </c>
      <c r="I29" s="3">
        <v>0</v>
      </c>
      <c r="J29" s="3">
        <v>0</v>
      </c>
      <c r="K29" s="23">
        <f>SUM(G29:J29)</f>
        <v>0</v>
      </c>
      <c r="L29" s="3">
        <v>6</v>
      </c>
      <c r="M29" s="3">
        <v>1</v>
      </c>
      <c r="N29" s="3">
        <v>1</v>
      </c>
      <c r="O29" s="3">
        <v>0</v>
      </c>
      <c r="P29" s="23">
        <f>SUM(L29:O29)</f>
        <v>8</v>
      </c>
      <c r="Q29" s="6">
        <f>B29*$B$6+C29*$C$6+D29*$D$6+E29*$E$6</f>
        <v>1545</v>
      </c>
      <c r="R29" s="6">
        <f>G29*$G$6+H29*$H$6+I29*$I$6+J29*$J$6</f>
        <v>0</v>
      </c>
      <c r="S29" s="6">
        <f>L29*$L$6+M29*$M$6+N29*$N$6+O29*$O$6</f>
        <v>276</v>
      </c>
      <c r="T29" s="13">
        <f>SUM(Q29:S29)</f>
        <v>1821</v>
      </c>
      <c r="U29">
        <f>F29+K29+P29</f>
        <v>50</v>
      </c>
    </row>
    <row r="30" spans="1:21" ht="13.5" thickBot="1">
      <c r="A30" s="15" t="s">
        <v>15</v>
      </c>
      <c r="B30" s="4">
        <v>48</v>
      </c>
      <c r="C30" s="4">
        <v>0</v>
      </c>
      <c r="D30" s="4">
        <v>1</v>
      </c>
      <c r="E30" s="4">
        <v>0</v>
      </c>
      <c r="F30" s="25">
        <f>SUM(B30:E30)</f>
        <v>49</v>
      </c>
      <c r="G30" s="4">
        <v>0</v>
      </c>
      <c r="H30" s="4">
        <v>0</v>
      </c>
      <c r="I30" s="4">
        <v>0</v>
      </c>
      <c r="J30" s="4">
        <v>0</v>
      </c>
      <c r="K30" s="23">
        <f>SUM(G30:J30)</f>
        <v>0</v>
      </c>
      <c r="L30" s="4">
        <v>12</v>
      </c>
      <c r="M30" s="4">
        <v>5</v>
      </c>
      <c r="N30" s="4">
        <v>0</v>
      </c>
      <c r="O30" s="4">
        <v>0</v>
      </c>
      <c r="P30" s="23">
        <f>SUM(L30:O30)</f>
        <v>17</v>
      </c>
      <c r="Q30" s="6">
        <f>B30*$B$6+C30*$C$6+D30*$D$6+E30*$E$6</f>
        <v>1932</v>
      </c>
      <c r="R30" s="6">
        <f>G30*$G$6+H30*$H$6+I30*$I$6+J30*$J$6</f>
        <v>0</v>
      </c>
      <c r="S30" s="6">
        <f>L30*$L$6+M30*$M$6+N30*$N$6+O30*$O$6</f>
        <v>600</v>
      </c>
      <c r="T30" s="13">
        <f>SUM(Q30:S30)</f>
        <v>2532</v>
      </c>
      <c r="U30">
        <f>F30+K30+P30</f>
        <v>66</v>
      </c>
    </row>
    <row r="31" spans="1:22" s="2" customFormat="1" ht="13.5" thickBot="1">
      <c r="A31" s="16" t="s">
        <v>12</v>
      </c>
      <c r="B31" s="5">
        <f aca="true" t="shared" si="5" ref="B31:T31">SUM(B28:B30)</f>
        <v>126</v>
      </c>
      <c r="C31" s="5">
        <f t="shared" si="5"/>
        <v>4</v>
      </c>
      <c r="D31" s="5">
        <f t="shared" si="5"/>
        <v>3</v>
      </c>
      <c r="E31" s="5">
        <f t="shared" si="5"/>
        <v>2</v>
      </c>
      <c r="F31" s="5">
        <f t="shared" si="5"/>
        <v>135</v>
      </c>
      <c r="G31" s="5">
        <f t="shared" si="5"/>
        <v>0</v>
      </c>
      <c r="H31" s="5">
        <f t="shared" si="5"/>
        <v>0</v>
      </c>
      <c r="I31" s="5">
        <f t="shared" si="5"/>
        <v>0</v>
      </c>
      <c r="J31" s="5">
        <f t="shared" si="5"/>
        <v>0</v>
      </c>
      <c r="K31" s="5">
        <f t="shared" si="5"/>
        <v>0</v>
      </c>
      <c r="L31" s="5">
        <f t="shared" si="5"/>
        <v>27</v>
      </c>
      <c r="M31" s="5">
        <f t="shared" si="5"/>
        <v>7</v>
      </c>
      <c r="N31" s="5">
        <f t="shared" si="5"/>
        <v>1</v>
      </c>
      <c r="O31" s="5">
        <f t="shared" si="5"/>
        <v>0</v>
      </c>
      <c r="P31" s="5">
        <f t="shared" si="5"/>
        <v>35</v>
      </c>
      <c r="Q31" s="5">
        <f t="shared" si="5"/>
        <v>5190</v>
      </c>
      <c r="R31" s="5">
        <f t="shared" si="5"/>
        <v>0</v>
      </c>
      <c r="S31" s="5">
        <f t="shared" si="5"/>
        <v>1260</v>
      </c>
      <c r="T31" s="17">
        <f t="shared" si="5"/>
        <v>6450</v>
      </c>
      <c r="U31">
        <f>F31+K31+P31</f>
        <v>170</v>
      </c>
      <c r="V31" s="29"/>
    </row>
    <row r="32" spans="1:22" s="2" customFormat="1" ht="13.5" thickBot="1">
      <c r="A32" s="1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19"/>
      <c r="U32"/>
      <c r="V32" s="28"/>
    </row>
    <row r="33" spans="1:22" s="2" customFormat="1" ht="13.5" thickBot="1">
      <c r="A33" s="20" t="s">
        <v>23</v>
      </c>
      <c r="B33" s="21">
        <f aca="true" t="shared" si="6" ref="B33:T33">B12+B17+B21+B26+B31</f>
        <v>740</v>
      </c>
      <c r="C33" s="21">
        <f t="shared" si="6"/>
        <v>86</v>
      </c>
      <c r="D33" s="21">
        <f t="shared" si="6"/>
        <v>29</v>
      </c>
      <c r="E33" s="21">
        <f t="shared" si="6"/>
        <v>8</v>
      </c>
      <c r="F33" s="21">
        <f t="shared" si="6"/>
        <v>863</v>
      </c>
      <c r="G33" s="21">
        <f t="shared" si="6"/>
        <v>0</v>
      </c>
      <c r="H33" s="21">
        <f t="shared" si="6"/>
        <v>0</v>
      </c>
      <c r="I33" s="21">
        <f t="shared" si="6"/>
        <v>0</v>
      </c>
      <c r="J33" s="21">
        <f t="shared" si="6"/>
        <v>0</v>
      </c>
      <c r="K33" s="21">
        <f t="shared" si="6"/>
        <v>0</v>
      </c>
      <c r="L33" s="21">
        <f t="shared" si="6"/>
        <v>70</v>
      </c>
      <c r="M33" s="21">
        <f t="shared" si="6"/>
        <v>134</v>
      </c>
      <c r="N33" s="21">
        <f t="shared" si="6"/>
        <v>21</v>
      </c>
      <c r="O33" s="21">
        <f t="shared" si="6"/>
        <v>4</v>
      </c>
      <c r="P33" s="21">
        <f t="shared" si="6"/>
        <v>229</v>
      </c>
      <c r="Q33" s="21">
        <f t="shared" si="6"/>
        <v>32084</v>
      </c>
      <c r="R33" s="21">
        <f t="shared" si="6"/>
        <v>0</v>
      </c>
      <c r="S33" s="21">
        <f t="shared" si="6"/>
        <v>6304</v>
      </c>
      <c r="T33" s="21">
        <f t="shared" si="6"/>
        <v>38388</v>
      </c>
      <c r="U33">
        <f>F33+K33+P33</f>
        <v>1092</v>
      </c>
      <c r="V33" s="28"/>
    </row>
    <row r="34" ht="14.25" thickBot="1" thickTop="1"/>
    <row r="35" spans="1:6" ht="13.5" thickBot="1">
      <c r="A35" s="8" t="s">
        <v>24</v>
      </c>
      <c r="B35" s="9"/>
      <c r="C35" s="9"/>
      <c r="D35" s="9"/>
      <c r="E35" s="10"/>
      <c r="F35" s="11">
        <f>F33+K33+P33</f>
        <v>1092</v>
      </c>
    </row>
  </sheetData>
  <mergeCells count="15">
    <mergeCell ref="A27:T27"/>
    <mergeCell ref="G5:K5"/>
    <mergeCell ref="A13:T13"/>
    <mergeCell ref="A18:T18"/>
    <mergeCell ref="A22:T22"/>
    <mergeCell ref="A1:U1"/>
    <mergeCell ref="A2:U2"/>
    <mergeCell ref="A3:U3"/>
    <mergeCell ref="L5:P5"/>
    <mergeCell ref="Q5:Q6"/>
    <mergeCell ref="R5:R6"/>
    <mergeCell ref="S5:S6"/>
    <mergeCell ref="T5:T6"/>
    <mergeCell ref="A5:A6"/>
    <mergeCell ref="B5:F5"/>
  </mergeCells>
  <printOptions/>
  <pageMargins left="0.17" right="0.17" top="1" bottom="1" header="0.492125985" footer="0.49212598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6">
      <selection activeCell="M35" sqref="M35"/>
    </sheetView>
  </sheetViews>
  <sheetFormatPr defaultColWidth="9.140625" defaultRowHeight="12.75"/>
  <cols>
    <col min="1" max="1" width="34.00390625" style="0" customWidth="1"/>
    <col min="2" max="2" width="6.00390625" style="0" customWidth="1"/>
    <col min="3" max="3" width="5.140625" style="0" bestFit="1" customWidth="1"/>
    <col min="4" max="4" width="4.00390625" style="0" bestFit="1" customWidth="1"/>
    <col min="5" max="5" width="4.28125" style="0" customWidth="1"/>
    <col min="6" max="6" width="8.57421875" style="2" bestFit="1" customWidth="1"/>
    <col min="7" max="7" width="4.140625" style="0" customWidth="1"/>
    <col min="8" max="8" width="4.00390625" style="0" customWidth="1"/>
    <col min="9" max="9" width="3.8515625" style="0" customWidth="1"/>
    <col min="10" max="10" width="4.140625" style="0" customWidth="1"/>
    <col min="11" max="11" width="9.140625" style="2" customWidth="1"/>
    <col min="12" max="12" width="4.140625" style="0" customWidth="1"/>
    <col min="13" max="13" width="4.00390625" style="0" customWidth="1"/>
    <col min="14" max="14" width="3.8515625" style="0" customWidth="1"/>
    <col min="15" max="15" width="4.140625" style="0" customWidth="1"/>
    <col min="16" max="16" width="8.57421875" style="2" bestFit="1" customWidth="1"/>
    <col min="17" max="17" width="11.140625" style="0" customWidth="1"/>
    <col min="18" max="18" width="11.8515625" style="0" customWidth="1"/>
    <col min="19" max="19" width="12.8515625" style="0" customWidth="1"/>
    <col min="20" max="20" width="8.57421875" style="0" bestFit="1" customWidth="1"/>
    <col min="21" max="21" width="5.57421875" style="0" customWidth="1"/>
    <col min="22" max="22" width="9.140625" style="27" customWidth="1"/>
  </cols>
  <sheetData>
    <row r="1" spans="1:21" ht="15.75">
      <c r="A1" s="43" t="s">
        <v>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2" s="2" customFormat="1" ht="15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28"/>
    </row>
    <row r="3" spans="1:22" s="2" customFormat="1" ht="15.7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28"/>
    </row>
    <row r="4" spans="2:22" s="2" customFormat="1" ht="16.5" thickBot="1">
      <c r="B4" s="1"/>
      <c r="C4" s="1"/>
      <c r="D4" s="1"/>
      <c r="E4" s="1"/>
      <c r="F4" s="1"/>
      <c r="G4" s="1"/>
      <c r="H4" s="26" t="s">
        <v>35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8"/>
    </row>
    <row r="5" spans="1:22" s="2" customFormat="1" ht="27" customHeight="1" thickBot="1" thickTop="1">
      <c r="A5" s="44" t="s">
        <v>2</v>
      </c>
      <c r="B5" s="46" t="s">
        <v>3</v>
      </c>
      <c r="C5" s="46"/>
      <c r="D5" s="46"/>
      <c r="E5" s="46"/>
      <c r="F5" s="46"/>
      <c r="G5" s="46" t="s">
        <v>4</v>
      </c>
      <c r="H5" s="46"/>
      <c r="I5" s="46"/>
      <c r="J5" s="46"/>
      <c r="K5" s="46"/>
      <c r="L5" s="46" t="s">
        <v>26</v>
      </c>
      <c r="M5" s="46"/>
      <c r="N5" s="46"/>
      <c r="O5" s="46"/>
      <c r="P5" s="46"/>
      <c r="Q5" s="47" t="s">
        <v>5</v>
      </c>
      <c r="R5" s="49" t="s">
        <v>6</v>
      </c>
      <c r="S5" s="49" t="s">
        <v>27</v>
      </c>
      <c r="T5" s="41" t="s">
        <v>31</v>
      </c>
      <c r="V5" s="28"/>
    </row>
    <row r="6" spans="1:22" s="2" customFormat="1" ht="13.5" thickBot="1">
      <c r="A6" s="45"/>
      <c r="B6" s="22">
        <v>40</v>
      </c>
      <c r="C6" s="22">
        <v>24</v>
      </c>
      <c r="D6" s="22">
        <v>12</v>
      </c>
      <c r="E6" s="22">
        <v>9</v>
      </c>
      <c r="F6" s="22" t="s">
        <v>7</v>
      </c>
      <c r="G6" s="22">
        <v>40</v>
      </c>
      <c r="H6" s="22">
        <v>24</v>
      </c>
      <c r="I6" s="22">
        <v>12</v>
      </c>
      <c r="J6" s="22">
        <v>9</v>
      </c>
      <c r="K6" s="22" t="s">
        <v>7</v>
      </c>
      <c r="L6" s="22">
        <v>40</v>
      </c>
      <c r="M6" s="22">
        <v>24</v>
      </c>
      <c r="N6" s="22">
        <v>12</v>
      </c>
      <c r="O6" s="22">
        <v>9</v>
      </c>
      <c r="P6" s="22" t="s">
        <v>7</v>
      </c>
      <c r="Q6" s="48"/>
      <c r="R6" s="50"/>
      <c r="S6" s="50"/>
      <c r="T6" s="42"/>
      <c r="V6" s="28"/>
    </row>
    <row r="7" spans="1:21" ht="12" customHeight="1">
      <c r="A7" s="12" t="s">
        <v>8</v>
      </c>
      <c r="B7" s="6">
        <v>116</v>
      </c>
      <c r="C7" s="6">
        <v>15</v>
      </c>
      <c r="D7" s="6">
        <v>7</v>
      </c>
      <c r="E7" s="6">
        <v>1</v>
      </c>
      <c r="F7" s="23">
        <f>SUM(B7:E7)</f>
        <v>139</v>
      </c>
      <c r="G7" s="6">
        <v>0</v>
      </c>
      <c r="H7" s="6">
        <v>0</v>
      </c>
      <c r="I7" s="6">
        <v>0</v>
      </c>
      <c r="J7" s="6">
        <v>0</v>
      </c>
      <c r="K7" s="23">
        <f>SUM(G7:J7)</f>
        <v>0</v>
      </c>
      <c r="L7" s="6">
        <v>2</v>
      </c>
      <c r="M7" s="6">
        <v>14</v>
      </c>
      <c r="N7" s="6">
        <v>0</v>
      </c>
      <c r="O7" s="6">
        <v>1</v>
      </c>
      <c r="P7" s="23">
        <f>SUM(L7:O7)</f>
        <v>17</v>
      </c>
      <c r="Q7" s="6">
        <f>B7*$B$6+C7*$C$6+D7*$D$6+E7*$E$6</f>
        <v>5093</v>
      </c>
      <c r="R7" s="6">
        <f>G7*$G$6+H7*$H$6+I7*$I$6+J7*$J$6</f>
        <v>0</v>
      </c>
      <c r="S7" s="6">
        <f>L7*$L$6+M7*$M$6+N7*$N$6+O7*$O$6</f>
        <v>425</v>
      </c>
      <c r="T7" s="13">
        <f>SUM(Q7:S7)</f>
        <v>5518</v>
      </c>
      <c r="U7">
        <f aca="true" t="shared" si="0" ref="U7:U12">F7+K7+P7</f>
        <v>156</v>
      </c>
    </row>
    <row r="8" spans="1:21" ht="12.75">
      <c r="A8" s="12" t="s">
        <v>25</v>
      </c>
      <c r="B8" s="6">
        <v>70</v>
      </c>
      <c r="C8" s="6">
        <v>31</v>
      </c>
      <c r="D8" s="6">
        <v>15</v>
      </c>
      <c r="E8" s="6">
        <v>1</v>
      </c>
      <c r="F8" s="23">
        <f>SUM(B8:E8)</f>
        <v>117</v>
      </c>
      <c r="G8" s="6">
        <v>0</v>
      </c>
      <c r="H8" s="6">
        <v>0</v>
      </c>
      <c r="I8" s="6">
        <v>0</v>
      </c>
      <c r="J8" s="6">
        <v>0</v>
      </c>
      <c r="K8" s="23">
        <f>SUM(G8:J8)</f>
        <v>0</v>
      </c>
      <c r="L8" s="6">
        <v>0</v>
      </c>
      <c r="M8" s="6">
        <v>16</v>
      </c>
      <c r="N8" s="6">
        <v>4</v>
      </c>
      <c r="O8" s="6">
        <v>0</v>
      </c>
      <c r="P8" s="23">
        <f>SUM(L8:O8)</f>
        <v>20</v>
      </c>
      <c r="Q8" s="6">
        <f>B8*$B$6+C8*$C$6+D8*$D$6+E8*$E$6</f>
        <v>3733</v>
      </c>
      <c r="R8" s="6">
        <f>G8*$G$6+H8*$H$6+I8*$I$6+J8*$J$6</f>
        <v>0</v>
      </c>
      <c r="S8" s="6">
        <f>L8*$L$6+M8*$M$6+N8*$N$6+O8*$O$6</f>
        <v>432</v>
      </c>
      <c r="T8" s="13">
        <f>SUM(Q8:S8)</f>
        <v>4165</v>
      </c>
      <c r="U8">
        <f t="shared" si="0"/>
        <v>137</v>
      </c>
    </row>
    <row r="9" spans="1:21" ht="12.75">
      <c r="A9" s="14" t="s">
        <v>9</v>
      </c>
      <c r="B9" s="3">
        <v>75</v>
      </c>
      <c r="C9" s="3">
        <v>3</v>
      </c>
      <c r="D9" s="3">
        <v>0</v>
      </c>
      <c r="E9" s="3">
        <v>1</v>
      </c>
      <c r="F9" s="23">
        <f>SUM(B9:E9)</f>
        <v>79</v>
      </c>
      <c r="G9" s="6">
        <v>0</v>
      </c>
      <c r="H9" s="6">
        <v>0</v>
      </c>
      <c r="I9" s="6">
        <v>0</v>
      </c>
      <c r="J9" s="6">
        <v>0</v>
      </c>
      <c r="K9" s="23">
        <f>SUM(G9:J9)</f>
        <v>0</v>
      </c>
      <c r="L9" s="6">
        <v>0</v>
      </c>
      <c r="M9" s="6">
        <v>14</v>
      </c>
      <c r="N9" s="6">
        <v>1</v>
      </c>
      <c r="O9" s="6">
        <v>0</v>
      </c>
      <c r="P9" s="23">
        <f>SUM(L9:O9)</f>
        <v>15</v>
      </c>
      <c r="Q9" s="6">
        <f>B9*$B$6+C9*$C$6+D9*$D$6+E9*$E$6</f>
        <v>3081</v>
      </c>
      <c r="R9" s="6">
        <f>G9*$G$6+H9*$H$6+I9*$I$6+J9*$J$6</f>
        <v>0</v>
      </c>
      <c r="S9" s="6">
        <f>L9*$L$6+M9*$M$6+N9*$N$6+O9*$O$6</f>
        <v>348</v>
      </c>
      <c r="T9" s="13">
        <f>SUM(Q9:S9)</f>
        <v>3429</v>
      </c>
      <c r="U9">
        <f t="shared" si="0"/>
        <v>94</v>
      </c>
    </row>
    <row r="10" spans="1:21" ht="12.75">
      <c r="A10" s="14" t="s">
        <v>10</v>
      </c>
      <c r="B10" s="3">
        <v>28</v>
      </c>
      <c r="C10" s="3">
        <v>5</v>
      </c>
      <c r="D10" s="3">
        <v>0</v>
      </c>
      <c r="E10" s="3">
        <v>1</v>
      </c>
      <c r="F10" s="23">
        <f>SUM(B10:E10)</f>
        <v>34</v>
      </c>
      <c r="G10" s="6">
        <v>0</v>
      </c>
      <c r="H10" s="6">
        <v>0</v>
      </c>
      <c r="I10" s="6">
        <v>0</v>
      </c>
      <c r="J10" s="6">
        <v>0</v>
      </c>
      <c r="K10" s="25">
        <f>SUM(G10:J10)</f>
        <v>0</v>
      </c>
      <c r="L10" s="3">
        <v>0</v>
      </c>
      <c r="M10" s="3">
        <v>11</v>
      </c>
      <c r="N10" s="3">
        <v>0</v>
      </c>
      <c r="O10" s="3">
        <v>0</v>
      </c>
      <c r="P10" s="25">
        <f>SUM(L10:O10)</f>
        <v>11</v>
      </c>
      <c r="Q10" s="6">
        <f>B10*$B$6+C10*$C$6+D10*$D$6+E10*$E$6</f>
        <v>1249</v>
      </c>
      <c r="R10" s="6">
        <f>G10*$G$6+H10*$H$6+I10*$I$6+J10*$J$6</f>
        <v>0</v>
      </c>
      <c r="S10" s="6">
        <f>L10*$L$6+M10*$M$6+N10*$N$6+O10*$O$6</f>
        <v>264</v>
      </c>
      <c r="T10" s="13">
        <f>SUM(Q10:S10)</f>
        <v>1513</v>
      </c>
      <c r="U10">
        <f t="shared" si="0"/>
        <v>45</v>
      </c>
    </row>
    <row r="11" spans="1:21" ht="13.5" thickBot="1">
      <c r="A11" s="15" t="s">
        <v>11</v>
      </c>
      <c r="B11" s="4">
        <v>60</v>
      </c>
      <c r="C11" s="4">
        <v>0</v>
      </c>
      <c r="D11" s="4">
        <v>0</v>
      </c>
      <c r="E11" s="4">
        <v>0</v>
      </c>
      <c r="F11" s="23">
        <f>SUM(B11:E11)</f>
        <v>60</v>
      </c>
      <c r="G11" s="4">
        <v>0</v>
      </c>
      <c r="H11" s="4">
        <v>0</v>
      </c>
      <c r="I11" s="4">
        <v>0</v>
      </c>
      <c r="J11" s="4">
        <v>0</v>
      </c>
      <c r="K11" s="25">
        <f>SUM(G11:J11)</f>
        <v>0</v>
      </c>
      <c r="L11" s="4">
        <v>9</v>
      </c>
      <c r="M11" s="4">
        <v>3</v>
      </c>
      <c r="N11" s="4">
        <v>0</v>
      </c>
      <c r="O11" s="4">
        <v>0</v>
      </c>
      <c r="P11" s="25">
        <f>SUM(L11:O11)</f>
        <v>12</v>
      </c>
      <c r="Q11" s="6">
        <f>B11*$B$6+C11*$C$6+D11*$D$6+E11*$E$6</f>
        <v>2400</v>
      </c>
      <c r="R11" s="6">
        <f>G11*$G$6+H11*$H$6+I11*$I$6+J11*$J$6</f>
        <v>0</v>
      </c>
      <c r="S11" s="6">
        <f>L11*$L$6+M11*$M$6+N11*$N$6+O11*$O$6</f>
        <v>432</v>
      </c>
      <c r="T11" s="13">
        <f>SUM(Q11:S11)</f>
        <v>2832</v>
      </c>
      <c r="U11">
        <f t="shared" si="0"/>
        <v>72</v>
      </c>
    </row>
    <row r="12" spans="1:22" s="2" customFormat="1" ht="13.5" thickBot="1">
      <c r="A12" s="16" t="s">
        <v>12</v>
      </c>
      <c r="B12" s="5">
        <f aca="true" t="shared" si="1" ref="B12:T12">SUM(B7:B11)</f>
        <v>349</v>
      </c>
      <c r="C12" s="5">
        <f t="shared" si="1"/>
        <v>54</v>
      </c>
      <c r="D12" s="5">
        <f t="shared" si="1"/>
        <v>22</v>
      </c>
      <c r="E12" s="5">
        <f t="shared" si="1"/>
        <v>4</v>
      </c>
      <c r="F12" s="5">
        <f t="shared" si="1"/>
        <v>429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0</v>
      </c>
      <c r="K12" s="5">
        <f t="shared" si="1"/>
        <v>0</v>
      </c>
      <c r="L12" s="5">
        <f t="shared" si="1"/>
        <v>11</v>
      </c>
      <c r="M12" s="5">
        <f t="shared" si="1"/>
        <v>58</v>
      </c>
      <c r="N12" s="5">
        <f t="shared" si="1"/>
        <v>5</v>
      </c>
      <c r="O12" s="5">
        <f t="shared" si="1"/>
        <v>1</v>
      </c>
      <c r="P12" s="5">
        <f t="shared" si="1"/>
        <v>75</v>
      </c>
      <c r="Q12" s="5">
        <f t="shared" si="1"/>
        <v>15556</v>
      </c>
      <c r="R12" s="5">
        <f t="shared" si="1"/>
        <v>0</v>
      </c>
      <c r="S12" s="5">
        <f t="shared" si="1"/>
        <v>1901</v>
      </c>
      <c r="T12" s="17">
        <f t="shared" si="1"/>
        <v>17457</v>
      </c>
      <c r="U12">
        <f t="shared" si="0"/>
        <v>504</v>
      </c>
      <c r="V12" s="29"/>
    </row>
    <row r="13" spans="1:22" s="2" customFormat="1" ht="13.5" thickBot="1">
      <c r="A13" s="36" t="s">
        <v>13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  <c r="U13"/>
      <c r="V13" s="27"/>
    </row>
    <row r="14" spans="1:21" ht="12.75">
      <c r="A14" s="12" t="s">
        <v>10</v>
      </c>
      <c r="B14" s="6">
        <v>31</v>
      </c>
      <c r="C14" s="6">
        <v>9</v>
      </c>
      <c r="D14" s="6">
        <v>1</v>
      </c>
      <c r="E14" s="6">
        <v>1</v>
      </c>
      <c r="F14" s="23">
        <f>SUM(B14:E14)</f>
        <v>42</v>
      </c>
      <c r="G14" s="6">
        <v>0</v>
      </c>
      <c r="H14" s="6">
        <v>0</v>
      </c>
      <c r="I14" s="6">
        <v>0</v>
      </c>
      <c r="J14" s="6">
        <v>0</v>
      </c>
      <c r="K14" s="23">
        <f>SUM(G14:J14)</f>
        <v>0</v>
      </c>
      <c r="L14" s="6">
        <v>0</v>
      </c>
      <c r="M14" s="6">
        <v>7</v>
      </c>
      <c r="N14" s="6">
        <v>0</v>
      </c>
      <c r="O14" s="6">
        <v>1</v>
      </c>
      <c r="P14" s="23">
        <f>SUM(L14:O14)</f>
        <v>8</v>
      </c>
      <c r="Q14" s="6">
        <f>B14*$B$6+C14*$C$6+D14*$D$6+E14*$E$6</f>
        <v>1477</v>
      </c>
      <c r="R14" s="6">
        <f>G14*$G$6+H14*$H$6+I14*$I$6+J14*$J$6</f>
        <v>0</v>
      </c>
      <c r="S14" s="6">
        <f>L14*$L$6+M14*$M$6+N14*$N$6+O14*$O$6</f>
        <v>177</v>
      </c>
      <c r="T14" s="13">
        <f>SUM(Q14:S14)</f>
        <v>1654</v>
      </c>
      <c r="U14">
        <f>F14+K14+P14</f>
        <v>50</v>
      </c>
    </row>
    <row r="15" spans="1:21" ht="12.75">
      <c r="A15" s="14" t="s">
        <v>14</v>
      </c>
      <c r="B15" s="3">
        <v>28</v>
      </c>
      <c r="C15" s="3">
        <v>1</v>
      </c>
      <c r="D15" s="3">
        <v>1</v>
      </c>
      <c r="E15" s="3">
        <v>0</v>
      </c>
      <c r="F15" s="23">
        <f>SUM(B15:E15)</f>
        <v>30</v>
      </c>
      <c r="G15" s="3">
        <v>0</v>
      </c>
      <c r="H15" s="3">
        <v>0</v>
      </c>
      <c r="I15" s="3">
        <v>0</v>
      </c>
      <c r="J15" s="3">
        <v>0</v>
      </c>
      <c r="K15" s="23">
        <f>SUM(G15:J15)</f>
        <v>0</v>
      </c>
      <c r="L15" s="3">
        <v>0</v>
      </c>
      <c r="M15" s="3">
        <v>15</v>
      </c>
      <c r="N15" s="3">
        <v>7</v>
      </c>
      <c r="O15" s="3">
        <v>0</v>
      </c>
      <c r="P15" s="23">
        <f>SUM(L15:O15)</f>
        <v>22</v>
      </c>
      <c r="Q15" s="6">
        <f>B15*$B$6+C15*$C$6+D15*$D$6+E15*$E$6</f>
        <v>1156</v>
      </c>
      <c r="R15" s="6">
        <f>G15*$G$6+H15*$H$6+I15*$I$6+J15*$J$6</f>
        <v>0</v>
      </c>
      <c r="S15" s="6">
        <f>L15*$L$6+M15*$M$6+N15*$N$6+O15*$O$6</f>
        <v>444</v>
      </c>
      <c r="T15" s="13">
        <f>SUM(Q15:S15)</f>
        <v>1600</v>
      </c>
      <c r="U15">
        <f>F15+K15+P15</f>
        <v>52</v>
      </c>
    </row>
    <row r="16" spans="1:21" ht="13.5" thickBot="1">
      <c r="A16" s="15" t="s">
        <v>15</v>
      </c>
      <c r="B16" s="4">
        <v>25</v>
      </c>
      <c r="C16" s="4">
        <v>13</v>
      </c>
      <c r="D16" s="4">
        <v>3</v>
      </c>
      <c r="E16" s="4">
        <v>0</v>
      </c>
      <c r="F16" s="23">
        <f>SUM(B16:E16)</f>
        <v>41</v>
      </c>
      <c r="G16" s="4">
        <v>0</v>
      </c>
      <c r="H16" s="4">
        <v>0</v>
      </c>
      <c r="I16" s="4">
        <v>0</v>
      </c>
      <c r="J16" s="4">
        <v>0</v>
      </c>
      <c r="K16" s="23">
        <f>SUM(G16:J16)</f>
        <v>0</v>
      </c>
      <c r="L16" s="4">
        <v>0</v>
      </c>
      <c r="M16" s="4">
        <v>7</v>
      </c>
      <c r="N16" s="4">
        <v>5</v>
      </c>
      <c r="O16" s="4">
        <v>1</v>
      </c>
      <c r="P16" s="23">
        <f>SUM(L16:O16)</f>
        <v>13</v>
      </c>
      <c r="Q16" s="6">
        <f>B16*$B$6+C16*$C$6+D16*$D$6+E16*$E$6</f>
        <v>1348</v>
      </c>
      <c r="R16" s="6">
        <f>G16*$G$6+H16*$H$6+I16*$I$6+J16*$J$6</f>
        <v>0</v>
      </c>
      <c r="S16" s="6">
        <f>L16*$L$6+M16*$M$6+N16*$N$6+O16*$O$6</f>
        <v>237</v>
      </c>
      <c r="T16" s="13">
        <f>SUM(Q16:S16)</f>
        <v>1585</v>
      </c>
      <c r="U16">
        <f>F16+K16+P16</f>
        <v>54</v>
      </c>
    </row>
    <row r="17" spans="1:22" s="2" customFormat="1" ht="13.5" thickBot="1">
      <c r="A17" s="16" t="s">
        <v>12</v>
      </c>
      <c r="B17" s="5">
        <f aca="true" t="shared" si="2" ref="B17:T17">SUM(B14:B16)</f>
        <v>84</v>
      </c>
      <c r="C17" s="5">
        <f t="shared" si="2"/>
        <v>23</v>
      </c>
      <c r="D17" s="5">
        <f t="shared" si="2"/>
        <v>5</v>
      </c>
      <c r="E17" s="5">
        <f t="shared" si="2"/>
        <v>1</v>
      </c>
      <c r="F17" s="5">
        <f t="shared" si="2"/>
        <v>113</v>
      </c>
      <c r="G17" s="5">
        <f t="shared" si="2"/>
        <v>0</v>
      </c>
      <c r="H17" s="5">
        <f t="shared" si="2"/>
        <v>0</v>
      </c>
      <c r="I17" s="5">
        <f t="shared" si="2"/>
        <v>0</v>
      </c>
      <c r="J17" s="5">
        <f t="shared" si="2"/>
        <v>0</v>
      </c>
      <c r="K17" s="5">
        <f t="shared" si="2"/>
        <v>0</v>
      </c>
      <c r="L17" s="5">
        <f t="shared" si="2"/>
        <v>0</v>
      </c>
      <c r="M17" s="5">
        <f t="shared" si="2"/>
        <v>29</v>
      </c>
      <c r="N17" s="5">
        <f t="shared" si="2"/>
        <v>12</v>
      </c>
      <c r="O17" s="5">
        <f t="shared" si="2"/>
        <v>2</v>
      </c>
      <c r="P17" s="5">
        <f t="shared" si="2"/>
        <v>43</v>
      </c>
      <c r="Q17" s="5">
        <f t="shared" si="2"/>
        <v>3981</v>
      </c>
      <c r="R17" s="5">
        <f t="shared" si="2"/>
        <v>0</v>
      </c>
      <c r="S17" s="5">
        <f t="shared" si="2"/>
        <v>858</v>
      </c>
      <c r="T17" s="17">
        <f t="shared" si="2"/>
        <v>4839</v>
      </c>
      <c r="U17">
        <f>F17+K17+P17</f>
        <v>156</v>
      </c>
      <c r="V17" s="29"/>
    </row>
    <row r="18" spans="1:22" s="2" customFormat="1" ht="13.5" thickBot="1">
      <c r="A18" s="36" t="s">
        <v>16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/>
      <c r="U18"/>
      <c r="V18" s="27"/>
    </row>
    <row r="19" spans="1:21" ht="12.75">
      <c r="A19" s="12" t="s">
        <v>17</v>
      </c>
      <c r="B19" s="6">
        <v>37</v>
      </c>
      <c r="C19" s="6">
        <v>0</v>
      </c>
      <c r="D19" s="6">
        <v>0</v>
      </c>
      <c r="E19" s="6">
        <v>0</v>
      </c>
      <c r="F19" s="23">
        <f>SUM(B19:E19)</f>
        <v>37</v>
      </c>
      <c r="G19" s="6">
        <v>0</v>
      </c>
      <c r="H19" s="6">
        <v>0</v>
      </c>
      <c r="I19" s="6">
        <v>0</v>
      </c>
      <c r="J19" s="6">
        <v>0</v>
      </c>
      <c r="K19" s="23">
        <f>SUM(G19:J19)</f>
        <v>0</v>
      </c>
      <c r="L19" s="6">
        <v>6</v>
      </c>
      <c r="M19" s="6">
        <v>1</v>
      </c>
      <c r="N19" s="6">
        <v>0</v>
      </c>
      <c r="O19" s="6">
        <v>0</v>
      </c>
      <c r="P19" s="23">
        <f>SUM(L19:O19)</f>
        <v>7</v>
      </c>
      <c r="Q19" s="6">
        <f>B19*$B$6+C19*$C$6+D19*$D$6+E19*$E$6</f>
        <v>1480</v>
      </c>
      <c r="R19" s="6">
        <f>G19*$G$6+H19*$H$6+I19*$I$6+J19*$J$6</f>
        <v>0</v>
      </c>
      <c r="S19" s="6">
        <f>L19*$L$6+M19*$M$6+N19*$N$6+O19*$O$6</f>
        <v>264</v>
      </c>
      <c r="T19" s="13">
        <f>SUM(Q19:S19)</f>
        <v>1744</v>
      </c>
      <c r="U19">
        <f>F19+K19+P19</f>
        <v>44</v>
      </c>
    </row>
    <row r="20" spans="1:21" ht="13.5" thickBot="1">
      <c r="A20" s="15" t="s">
        <v>10</v>
      </c>
      <c r="B20" s="4">
        <v>25</v>
      </c>
      <c r="C20" s="4">
        <v>1</v>
      </c>
      <c r="D20" s="4">
        <v>0</v>
      </c>
      <c r="E20" s="4">
        <v>0</v>
      </c>
      <c r="F20" s="24">
        <f>SUM(B20:E20)</f>
        <v>26</v>
      </c>
      <c r="G20" s="4">
        <v>0</v>
      </c>
      <c r="H20" s="4">
        <v>0</v>
      </c>
      <c r="I20" s="4">
        <v>0</v>
      </c>
      <c r="J20" s="4">
        <v>0</v>
      </c>
      <c r="K20" s="24">
        <f>SUM(G20:J20)</f>
        <v>0</v>
      </c>
      <c r="L20" s="4">
        <v>3</v>
      </c>
      <c r="M20" s="4">
        <v>9</v>
      </c>
      <c r="N20" s="4">
        <v>2</v>
      </c>
      <c r="O20" s="4">
        <v>1</v>
      </c>
      <c r="P20" s="24">
        <f>SUM(L20:O20)</f>
        <v>15</v>
      </c>
      <c r="Q20" s="6">
        <f>B20*$B$6+C20*$C$6+D20*$D$6+E20*$E$6</f>
        <v>1024</v>
      </c>
      <c r="R20" s="6">
        <f>G20*$G$6+H20*$H$6+I20*$I$6+J20*$J$6</f>
        <v>0</v>
      </c>
      <c r="S20" s="6">
        <f>L20*$L$6+M20*$M$6+N20*$N$6+O20*$O$6</f>
        <v>369</v>
      </c>
      <c r="T20" s="13">
        <f>SUM(Q20:S20)</f>
        <v>1393</v>
      </c>
      <c r="U20">
        <f>F20+K20+P20</f>
        <v>41</v>
      </c>
    </row>
    <row r="21" spans="1:22" s="2" customFormat="1" ht="14.25" customHeight="1" thickBot="1">
      <c r="A21" s="16" t="s">
        <v>12</v>
      </c>
      <c r="B21" s="5">
        <f aca="true" t="shared" si="3" ref="B21:T21">SUM(B19:B20)</f>
        <v>62</v>
      </c>
      <c r="C21" s="5">
        <f t="shared" si="3"/>
        <v>1</v>
      </c>
      <c r="D21" s="5">
        <f t="shared" si="3"/>
        <v>0</v>
      </c>
      <c r="E21" s="5">
        <f t="shared" si="3"/>
        <v>0</v>
      </c>
      <c r="F21" s="5">
        <f t="shared" si="3"/>
        <v>63</v>
      </c>
      <c r="G21" s="5">
        <f t="shared" si="3"/>
        <v>0</v>
      </c>
      <c r="H21" s="5">
        <f t="shared" si="3"/>
        <v>0</v>
      </c>
      <c r="I21" s="5">
        <f t="shared" si="3"/>
        <v>0</v>
      </c>
      <c r="J21" s="5">
        <f t="shared" si="3"/>
        <v>0</v>
      </c>
      <c r="K21" s="5">
        <f t="shared" si="3"/>
        <v>0</v>
      </c>
      <c r="L21" s="5">
        <f t="shared" si="3"/>
        <v>9</v>
      </c>
      <c r="M21" s="5">
        <f t="shared" si="3"/>
        <v>10</v>
      </c>
      <c r="N21" s="5">
        <f t="shared" si="3"/>
        <v>2</v>
      </c>
      <c r="O21" s="5">
        <f t="shared" si="3"/>
        <v>1</v>
      </c>
      <c r="P21" s="5">
        <f t="shared" si="3"/>
        <v>22</v>
      </c>
      <c r="Q21" s="5">
        <f t="shared" si="3"/>
        <v>2504</v>
      </c>
      <c r="R21" s="5">
        <f t="shared" si="3"/>
        <v>0</v>
      </c>
      <c r="S21" s="5">
        <f t="shared" si="3"/>
        <v>633</v>
      </c>
      <c r="T21" s="17">
        <f t="shared" si="3"/>
        <v>3137</v>
      </c>
      <c r="U21">
        <f>F21+K21+P21</f>
        <v>85</v>
      </c>
      <c r="V21" s="29"/>
    </row>
    <row r="22" spans="1:22" s="2" customFormat="1" ht="13.5" thickBot="1">
      <c r="A22" s="36" t="s">
        <v>18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8"/>
      <c r="U22"/>
      <c r="V22" s="27"/>
    </row>
    <row r="23" spans="1:21" ht="12.75">
      <c r="A23" s="12" t="s">
        <v>19</v>
      </c>
      <c r="B23" s="6">
        <v>35</v>
      </c>
      <c r="C23" s="6">
        <v>0</v>
      </c>
      <c r="D23" s="6">
        <v>0</v>
      </c>
      <c r="E23" s="6">
        <v>0</v>
      </c>
      <c r="F23" s="23">
        <f>SUM(B23:E23)</f>
        <v>35</v>
      </c>
      <c r="G23" s="6">
        <v>0</v>
      </c>
      <c r="H23" s="6">
        <v>0</v>
      </c>
      <c r="I23" s="6">
        <v>0</v>
      </c>
      <c r="J23" s="6">
        <v>0</v>
      </c>
      <c r="K23" s="23">
        <f>SUM(G23:J23)</f>
        <v>0</v>
      </c>
      <c r="L23" s="6">
        <v>1</v>
      </c>
      <c r="M23" s="6">
        <v>4</v>
      </c>
      <c r="N23" s="6">
        <v>0</v>
      </c>
      <c r="O23" s="6">
        <v>0</v>
      </c>
      <c r="P23" s="23">
        <f>SUM(L23:O23)</f>
        <v>5</v>
      </c>
      <c r="Q23" s="6">
        <f>B23*$B$6+C23*$C$6+D23*$D$6+E23*$E$6</f>
        <v>1400</v>
      </c>
      <c r="R23" s="6">
        <f>G23*$G$6+H23*$H$6+I23*$I$6+J23*$J$6</f>
        <v>0</v>
      </c>
      <c r="S23" s="6">
        <f>L23*$L$6+M23*$M$6+N23*$N$6+O23*$O$6</f>
        <v>136</v>
      </c>
      <c r="T23" s="13">
        <f>SUM(Q23:S23)</f>
        <v>1536</v>
      </c>
      <c r="U23">
        <f>F23+K23+P23</f>
        <v>40</v>
      </c>
    </row>
    <row r="24" spans="1:21" s="35" customFormat="1" ht="12.75">
      <c r="A24" s="30" t="s">
        <v>20</v>
      </c>
      <c r="B24" s="31">
        <v>66</v>
      </c>
      <c r="C24" s="31">
        <v>2</v>
      </c>
      <c r="D24" s="31">
        <v>0</v>
      </c>
      <c r="E24" s="31">
        <v>0</v>
      </c>
      <c r="F24" s="32">
        <f>SUM(B24:E24)</f>
        <v>68</v>
      </c>
      <c r="G24" s="31">
        <v>0</v>
      </c>
      <c r="H24" s="31">
        <v>0</v>
      </c>
      <c r="I24" s="31">
        <v>0</v>
      </c>
      <c r="J24" s="31">
        <v>0</v>
      </c>
      <c r="K24" s="32">
        <f>SUM(G24:J24)</f>
        <v>0</v>
      </c>
      <c r="L24" s="31">
        <v>6</v>
      </c>
      <c r="M24" s="31">
        <v>3</v>
      </c>
      <c r="N24" s="31">
        <v>0</v>
      </c>
      <c r="O24" s="31">
        <v>0</v>
      </c>
      <c r="P24" s="32">
        <f>SUM(L24:O24)</f>
        <v>9</v>
      </c>
      <c r="Q24" s="33">
        <f>B24*$B$6+C24*$C$6+D24*$D$6+E24*$E$6</f>
        <v>2688</v>
      </c>
      <c r="R24" s="33">
        <f>G24*$G$6+H24*$H$6+I24*$I$6+J24*$J$6</f>
        <v>0</v>
      </c>
      <c r="S24" s="33">
        <f>L24*$L$6+M24*$M$6+N24*$N$6+O24*$O$6</f>
        <v>312</v>
      </c>
      <c r="T24" s="34">
        <f>SUM(Q24:S24)</f>
        <v>3000</v>
      </c>
      <c r="U24" s="35">
        <f>F24+K24+P24</f>
        <v>77</v>
      </c>
    </row>
    <row r="25" spans="1:21" ht="13.5" thickBot="1">
      <c r="A25" s="15" t="s">
        <v>10</v>
      </c>
      <c r="B25" s="4">
        <v>24</v>
      </c>
      <c r="C25" s="4">
        <v>2</v>
      </c>
      <c r="D25" s="4">
        <v>0</v>
      </c>
      <c r="E25" s="4">
        <v>0</v>
      </c>
      <c r="F25" s="23">
        <f>SUM(B25:E25)</f>
        <v>26</v>
      </c>
      <c r="G25" s="4">
        <v>0</v>
      </c>
      <c r="H25" s="4">
        <v>0</v>
      </c>
      <c r="I25" s="4">
        <v>0</v>
      </c>
      <c r="J25" s="4">
        <v>0</v>
      </c>
      <c r="K25" s="23">
        <f>SUM(G25:J25)</f>
        <v>0</v>
      </c>
      <c r="L25" s="4">
        <v>3</v>
      </c>
      <c r="M25" s="4">
        <v>5</v>
      </c>
      <c r="N25" s="4">
        <v>0</v>
      </c>
      <c r="O25" s="4">
        <v>0</v>
      </c>
      <c r="P25" s="23">
        <f>SUM(L25:O25)</f>
        <v>8</v>
      </c>
      <c r="Q25" s="6">
        <f>B25*$B$6+C25*$C$6+D25*$D$6+E25*$E$6</f>
        <v>1008</v>
      </c>
      <c r="R25" s="6">
        <f>G25*$G$6+H25*$H$6+I25*$I$6+J25*$J$6</f>
        <v>0</v>
      </c>
      <c r="S25" s="6">
        <f>L25*$L$6+M25*$M$6+N25*$N$6+O25*$O$6</f>
        <v>240</v>
      </c>
      <c r="T25" s="13">
        <f>SUM(Q25:S25)</f>
        <v>1248</v>
      </c>
      <c r="U25">
        <f>F25+K25+P25</f>
        <v>34</v>
      </c>
    </row>
    <row r="26" spans="1:22" s="2" customFormat="1" ht="13.5" thickBot="1">
      <c r="A26" s="16" t="s">
        <v>12</v>
      </c>
      <c r="B26" s="5">
        <f aca="true" t="shared" si="4" ref="B26:T26">SUM(B23:B25)</f>
        <v>125</v>
      </c>
      <c r="C26" s="5">
        <f t="shared" si="4"/>
        <v>4</v>
      </c>
      <c r="D26" s="5">
        <f t="shared" si="4"/>
        <v>0</v>
      </c>
      <c r="E26" s="5">
        <f t="shared" si="4"/>
        <v>0</v>
      </c>
      <c r="F26" s="5">
        <f t="shared" si="4"/>
        <v>129</v>
      </c>
      <c r="G26" s="5">
        <f t="shared" si="4"/>
        <v>0</v>
      </c>
      <c r="H26" s="5">
        <f t="shared" si="4"/>
        <v>0</v>
      </c>
      <c r="I26" s="5">
        <f t="shared" si="4"/>
        <v>0</v>
      </c>
      <c r="J26" s="5">
        <f t="shared" si="4"/>
        <v>0</v>
      </c>
      <c r="K26" s="5">
        <f t="shared" si="4"/>
        <v>0</v>
      </c>
      <c r="L26" s="5">
        <f t="shared" si="4"/>
        <v>10</v>
      </c>
      <c r="M26" s="5">
        <f t="shared" si="4"/>
        <v>12</v>
      </c>
      <c r="N26" s="5">
        <f t="shared" si="4"/>
        <v>0</v>
      </c>
      <c r="O26" s="5">
        <f t="shared" si="4"/>
        <v>0</v>
      </c>
      <c r="P26" s="5">
        <f t="shared" si="4"/>
        <v>22</v>
      </c>
      <c r="Q26" s="5">
        <f t="shared" si="4"/>
        <v>5096</v>
      </c>
      <c r="R26" s="5">
        <f t="shared" si="4"/>
        <v>0</v>
      </c>
      <c r="S26" s="5">
        <f t="shared" si="4"/>
        <v>688</v>
      </c>
      <c r="T26" s="17">
        <f t="shared" si="4"/>
        <v>5784</v>
      </c>
      <c r="U26">
        <f>F26+K26+P26</f>
        <v>151</v>
      </c>
      <c r="V26" s="29"/>
    </row>
    <row r="27" spans="1:22" s="2" customFormat="1" ht="13.5" thickBot="1">
      <c r="A27" s="36" t="s">
        <v>21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8"/>
      <c r="U27"/>
      <c r="V27" s="27"/>
    </row>
    <row r="28" spans="1:21" ht="12.75">
      <c r="A28" s="12" t="s">
        <v>22</v>
      </c>
      <c r="B28" s="6">
        <v>42</v>
      </c>
      <c r="C28" s="6">
        <v>1</v>
      </c>
      <c r="D28" s="6">
        <v>0</v>
      </c>
      <c r="E28" s="6">
        <v>1</v>
      </c>
      <c r="F28" s="23">
        <f>SUM(B28:E28)</f>
        <v>44</v>
      </c>
      <c r="G28" s="6">
        <v>0</v>
      </c>
      <c r="H28" s="6">
        <v>0</v>
      </c>
      <c r="I28" s="6">
        <v>0</v>
      </c>
      <c r="J28" s="6">
        <v>0</v>
      </c>
      <c r="K28" s="23">
        <f>SUM(G28:J28)</f>
        <v>0</v>
      </c>
      <c r="L28" s="6">
        <v>6</v>
      </c>
      <c r="M28" s="6">
        <v>1</v>
      </c>
      <c r="N28" s="6">
        <v>0</v>
      </c>
      <c r="O28" s="6">
        <v>0</v>
      </c>
      <c r="P28" s="23">
        <f>SUM(L28:O28)</f>
        <v>7</v>
      </c>
      <c r="Q28" s="6">
        <f>B28*$B$6+C28*$C$6+D28*$D$6+E28*$E$6</f>
        <v>1713</v>
      </c>
      <c r="R28" s="6">
        <f>G28*$G$6+H28*$H$6+I28*$I$6+J28*$J$6</f>
        <v>0</v>
      </c>
      <c r="S28" s="6">
        <f>L28*$L$6+M28*$M$6+N28*$N$6+O28*$O$6</f>
        <v>264</v>
      </c>
      <c r="T28" s="13">
        <f>SUM(Q28:S28)</f>
        <v>1977</v>
      </c>
      <c r="U28">
        <f>F28+K28+P28</f>
        <v>51</v>
      </c>
    </row>
    <row r="29" spans="1:21" ht="12.75">
      <c r="A29" s="14" t="s">
        <v>10</v>
      </c>
      <c r="B29" s="3">
        <v>36</v>
      </c>
      <c r="C29" s="3">
        <v>3</v>
      </c>
      <c r="D29" s="3">
        <v>2</v>
      </c>
      <c r="E29" s="3">
        <v>1</v>
      </c>
      <c r="F29" s="25">
        <f>SUM(B29:E29)</f>
        <v>42</v>
      </c>
      <c r="G29" s="3">
        <v>0</v>
      </c>
      <c r="H29" s="3">
        <v>0</v>
      </c>
      <c r="I29" s="3">
        <v>0</v>
      </c>
      <c r="J29" s="3">
        <v>0</v>
      </c>
      <c r="K29" s="23">
        <f>SUM(G29:J29)</f>
        <v>0</v>
      </c>
      <c r="L29" s="3">
        <v>6</v>
      </c>
      <c r="M29" s="3">
        <v>1</v>
      </c>
      <c r="N29" s="3">
        <v>0</v>
      </c>
      <c r="O29" s="3">
        <v>0</v>
      </c>
      <c r="P29" s="23">
        <f>SUM(L29:O29)</f>
        <v>7</v>
      </c>
      <c r="Q29" s="6">
        <f>B29*$B$6+C29*$C$6+D29*$D$6+E29*$E$6</f>
        <v>1545</v>
      </c>
      <c r="R29" s="6">
        <f>G29*$G$6+H29*$H$6+I29*$I$6+J29*$J$6</f>
        <v>0</v>
      </c>
      <c r="S29" s="6">
        <f>L29*$L$6+M29*$M$6+N29*$N$6+O29*$O$6</f>
        <v>264</v>
      </c>
      <c r="T29" s="13">
        <f>SUM(Q29:S29)</f>
        <v>1809</v>
      </c>
      <c r="U29">
        <f>F29+K29+P29</f>
        <v>49</v>
      </c>
    </row>
    <row r="30" spans="1:21" ht="13.5" thickBot="1">
      <c r="A30" s="15" t="s">
        <v>15</v>
      </c>
      <c r="B30" s="4">
        <v>48</v>
      </c>
      <c r="C30" s="4">
        <v>0</v>
      </c>
      <c r="D30" s="4">
        <v>1</v>
      </c>
      <c r="E30" s="4">
        <v>0</v>
      </c>
      <c r="F30" s="25">
        <f>SUM(B30:E30)</f>
        <v>49</v>
      </c>
      <c r="G30" s="4">
        <v>0</v>
      </c>
      <c r="H30" s="4">
        <v>0</v>
      </c>
      <c r="I30" s="4">
        <v>0</v>
      </c>
      <c r="J30" s="4">
        <v>0</v>
      </c>
      <c r="K30" s="23">
        <f>SUM(G30:J30)</f>
        <v>0</v>
      </c>
      <c r="L30" s="4">
        <v>10</v>
      </c>
      <c r="M30" s="4">
        <v>2</v>
      </c>
      <c r="N30" s="4">
        <v>0</v>
      </c>
      <c r="O30" s="4">
        <v>0</v>
      </c>
      <c r="P30" s="23">
        <f>SUM(L30:O30)</f>
        <v>12</v>
      </c>
      <c r="Q30" s="6">
        <f>B30*$B$6+C30*$C$6+D30*$D$6+E30*$E$6</f>
        <v>1932</v>
      </c>
      <c r="R30" s="6">
        <f>G30*$G$6+H30*$H$6+I30*$I$6+J30*$J$6</f>
        <v>0</v>
      </c>
      <c r="S30" s="6">
        <f>L30*$L$6+M30*$M$6+N30*$N$6+O30*$O$6</f>
        <v>448</v>
      </c>
      <c r="T30" s="13">
        <f>SUM(Q30:S30)</f>
        <v>2380</v>
      </c>
      <c r="U30">
        <f>F30+K30+P30</f>
        <v>61</v>
      </c>
    </row>
    <row r="31" spans="1:22" s="2" customFormat="1" ht="13.5" thickBot="1">
      <c r="A31" s="16" t="s">
        <v>12</v>
      </c>
      <c r="B31" s="5">
        <f aca="true" t="shared" si="5" ref="B31:T31">SUM(B28:B30)</f>
        <v>126</v>
      </c>
      <c r="C31" s="5">
        <f t="shared" si="5"/>
        <v>4</v>
      </c>
      <c r="D31" s="5">
        <f t="shared" si="5"/>
        <v>3</v>
      </c>
      <c r="E31" s="5">
        <f t="shared" si="5"/>
        <v>2</v>
      </c>
      <c r="F31" s="5">
        <f t="shared" si="5"/>
        <v>135</v>
      </c>
      <c r="G31" s="5">
        <f t="shared" si="5"/>
        <v>0</v>
      </c>
      <c r="H31" s="5">
        <f t="shared" si="5"/>
        <v>0</v>
      </c>
      <c r="I31" s="5">
        <f t="shared" si="5"/>
        <v>0</v>
      </c>
      <c r="J31" s="5">
        <f t="shared" si="5"/>
        <v>0</v>
      </c>
      <c r="K31" s="5">
        <f t="shared" si="5"/>
        <v>0</v>
      </c>
      <c r="L31" s="5">
        <f t="shared" si="5"/>
        <v>22</v>
      </c>
      <c r="M31" s="5">
        <f t="shared" si="5"/>
        <v>4</v>
      </c>
      <c r="N31" s="5">
        <f t="shared" si="5"/>
        <v>0</v>
      </c>
      <c r="O31" s="5">
        <f t="shared" si="5"/>
        <v>0</v>
      </c>
      <c r="P31" s="5">
        <f t="shared" si="5"/>
        <v>26</v>
      </c>
      <c r="Q31" s="5">
        <f t="shared" si="5"/>
        <v>5190</v>
      </c>
      <c r="R31" s="5">
        <f t="shared" si="5"/>
        <v>0</v>
      </c>
      <c r="S31" s="5">
        <f t="shared" si="5"/>
        <v>976</v>
      </c>
      <c r="T31" s="17">
        <f t="shared" si="5"/>
        <v>6166</v>
      </c>
      <c r="U31">
        <f>F31+K31+P31</f>
        <v>161</v>
      </c>
      <c r="V31" s="29"/>
    </row>
    <row r="32" spans="1:22" s="2" customFormat="1" ht="13.5" thickBot="1">
      <c r="A32" s="1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19"/>
      <c r="U32"/>
      <c r="V32" s="28"/>
    </row>
    <row r="33" spans="1:22" s="2" customFormat="1" ht="13.5" thickBot="1">
      <c r="A33" s="20" t="s">
        <v>23</v>
      </c>
      <c r="B33" s="21">
        <f aca="true" t="shared" si="6" ref="B33:T33">B12+B17+B21+B26+B31</f>
        <v>746</v>
      </c>
      <c r="C33" s="21">
        <f t="shared" si="6"/>
        <v>86</v>
      </c>
      <c r="D33" s="21">
        <f t="shared" si="6"/>
        <v>30</v>
      </c>
      <c r="E33" s="21">
        <f t="shared" si="6"/>
        <v>7</v>
      </c>
      <c r="F33" s="21">
        <f t="shared" si="6"/>
        <v>869</v>
      </c>
      <c r="G33" s="21">
        <f t="shared" si="6"/>
        <v>0</v>
      </c>
      <c r="H33" s="21">
        <f t="shared" si="6"/>
        <v>0</v>
      </c>
      <c r="I33" s="21">
        <f t="shared" si="6"/>
        <v>0</v>
      </c>
      <c r="J33" s="21">
        <f t="shared" si="6"/>
        <v>0</v>
      </c>
      <c r="K33" s="21">
        <f t="shared" si="6"/>
        <v>0</v>
      </c>
      <c r="L33" s="21">
        <f t="shared" si="6"/>
        <v>52</v>
      </c>
      <c r="M33" s="21">
        <f t="shared" si="6"/>
        <v>113</v>
      </c>
      <c r="N33" s="21">
        <f t="shared" si="6"/>
        <v>19</v>
      </c>
      <c r="O33" s="21">
        <f t="shared" si="6"/>
        <v>4</v>
      </c>
      <c r="P33" s="21">
        <f t="shared" si="6"/>
        <v>188</v>
      </c>
      <c r="Q33" s="21">
        <f t="shared" si="6"/>
        <v>32327</v>
      </c>
      <c r="R33" s="21">
        <f t="shared" si="6"/>
        <v>0</v>
      </c>
      <c r="S33" s="21">
        <f t="shared" si="6"/>
        <v>5056</v>
      </c>
      <c r="T33" s="21">
        <f t="shared" si="6"/>
        <v>37383</v>
      </c>
      <c r="U33">
        <f>F33+K33+P33</f>
        <v>1057</v>
      </c>
      <c r="V33" s="28"/>
    </row>
    <row r="34" ht="14.25" thickBot="1" thickTop="1"/>
    <row r="35" spans="1:6" ht="13.5" thickBot="1">
      <c r="A35" s="8" t="s">
        <v>24</v>
      </c>
      <c r="B35" s="9"/>
      <c r="C35" s="9"/>
      <c r="D35" s="9"/>
      <c r="E35" s="10"/>
      <c r="F35" s="11">
        <f>F33+K33+P33</f>
        <v>1057</v>
      </c>
    </row>
  </sheetData>
  <mergeCells count="15">
    <mergeCell ref="A27:T27"/>
    <mergeCell ref="T5:T6"/>
    <mergeCell ref="A13:T13"/>
    <mergeCell ref="A18:T18"/>
    <mergeCell ref="A22:T22"/>
    <mergeCell ref="A1:U1"/>
    <mergeCell ref="A2:U2"/>
    <mergeCell ref="A3:U3"/>
    <mergeCell ref="A5:A6"/>
    <mergeCell ref="B5:F5"/>
    <mergeCell ref="G5:K5"/>
    <mergeCell ref="L5:P5"/>
    <mergeCell ref="Q5:Q6"/>
    <mergeCell ref="R5:R6"/>
    <mergeCell ref="S5:S6"/>
  </mergeCells>
  <printOptions/>
  <pageMargins left="0.17" right="0.17" top="0.38" bottom="0.25" header="0.22" footer="0.17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1">
      <selection activeCell="A1" sqref="A1:IV16384"/>
    </sheetView>
  </sheetViews>
  <sheetFormatPr defaultColWidth="9.140625" defaultRowHeight="12.75"/>
  <cols>
    <col min="1" max="1" width="34.00390625" style="0" customWidth="1"/>
    <col min="2" max="2" width="6.00390625" style="0" customWidth="1"/>
    <col min="3" max="3" width="5.140625" style="0" bestFit="1" customWidth="1"/>
    <col min="4" max="4" width="4.00390625" style="0" bestFit="1" customWidth="1"/>
    <col min="5" max="5" width="4.28125" style="0" customWidth="1"/>
    <col min="6" max="6" width="8.57421875" style="2" bestFit="1" customWidth="1"/>
    <col min="7" max="7" width="4.140625" style="0" customWidth="1"/>
    <col min="8" max="8" width="4.00390625" style="0" customWidth="1"/>
    <col min="9" max="9" width="3.8515625" style="0" customWidth="1"/>
    <col min="10" max="10" width="4.140625" style="0" customWidth="1"/>
    <col min="11" max="11" width="9.140625" style="2" customWidth="1"/>
    <col min="12" max="12" width="4.140625" style="0" customWidth="1"/>
    <col min="13" max="13" width="4.00390625" style="0" customWidth="1"/>
    <col min="14" max="14" width="3.8515625" style="0" customWidth="1"/>
    <col min="15" max="15" width="4.140625" style="0" customWidth="1"/>
    <col min="16" max="16" width="8.57421875" style="2" bestFit="1" customWidth="1"/>
    <col min="17" max="17" width="11.140625" style="0" customWidth="1"/>
    <col min="18" max="18" width="11.8515625" style="0" customWidth="1"/>
    <col min="19" max="19" width="12.8515625" style="0" customWidth="1"/>
    <col min="20" max="20" width="8.57421875" style="0" bestFit="1" customWidth="1"/>
    <col min="21" max="21" width="5.57421875" style="0" customWidth="1"/>
    <col min="22" max="22" width="9.140625" style="27" customWidth="1"/>
  </cols>
  <sheetData>
    <row r="1" spans="1:21" ht="15.75">
      <c r="A1" s="43" t="s">
        <v>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2" s="2" customFormat="1" ht="15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28"/>
    </row>
    <row r="3" spans="1:22" s="2" customFormat="1" ht="15.7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28"/>
    </row>
    <row r="4" spans="2:22" s="2" customFormat="1" ht="16.5" thickBot="1">
      <c r="B4" s="1"/>
      <c r="C4" s="1"/>
      <c r="D4" s="1"/>
      <c r="E4" s="1"/>
      <c r="F4" s="1"/>
      <c r="G4" s="1"/>
      <c r="H4" s="26" t="s">
        <v>34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8"/>
    </row>
    <row r="5" spans="1:22" s="2" customFormat="1" ht="27" customHeight="1" thickBot="1" thickTop="1">
      <c r="A5" s="44" t="s">
        <v>2</v>
      </c>
      <c r="B5" s="46" t="s">
        <v>3</v>
      </c>
      <c r="C5" s="46"/>
      <c r="D5" s="46"/>
      <c r="E5" s="46"/>
      <c r="F5" s="46"/>
      <c r="G5" s="46" t="s">
        <v>4</v>
      </c>
      <c r="H5" s="46"/>
      <c r="I5" s="46"/>
      <c r="J5" s="46"/>
      <c r="K5" s="46"/>
      <c r="L5" s="46" t="s">
        <v>26</v>
      </c>
      <c r="M5" s="46"/>
      <c r="N5" s="46"/>
      <c r="O5" s="46"/>
      <c r="P5" s="46"/>
      <c r="Q5" s="47" t="s">
        <v>5</v>
      </c>
      <c r="R5" s="49" t="s">
        <v>6</v>
      </c>
      <c r="S5" s="49" t="s">
        <v>27</v>
      </c>
      <c r="T5" s="41" t="s">
        <v>31</v>
      </c>
      <c r="V5" s="28"/>
    </row>
    <row r="6" spans="1:22" s="2" customFormat="1" ht="13.5" thickBot="1">
      <c r="A6" s="45"/>
      <c r="B6" s="22">
        <v>40</v>
      </c>
      <c r="C6" s="22">
        <v>24</v>
      </c>
      <c r="D6" s="22">
        <v>12</v>
      </c>
      <c r="E6" s="22">
        <v>9</v>
      </c>
      <c r="F6" s="22" t="s">
        <v>7</v>
      </c>
      <c r="G6" s="22">
        <v>40</v>
      </c>
      <c r="H6" s="22">
        <v>24</v>
      </c>
      <c r="I6" s="22">
        <v>12</v>
      </c>
      <c r="J6" s="22">
        <v>9</v>
      </c>
      <c r="K6" s="22" t="s">
        <v>7</v>
      </c>
      <c r="L6" s="22">
        <v>40</v>
      </c>
      <c r="M6" s="22">
        <v>24</v>
      </c>
      <c r="N6" s="22">
        <v>12</v>
      </c>
      <c r="O6" s="22">
        <v>9</v>
      </c>
      <c r="P6" s="22" t="s">
        <v>7</v>
      </c>
      <c r="Q6" s="48"/>
      <c r="R6" s="50"/>
      <c r="S6" s="50"/>
      <c r="T6" s="42"/>
      <c r="V6" s="28"/>
    </row>
    <row r="7" spans="1:21" ht="12" customHeight="1">
      <c r="A7" s="12" t="s">
        <v>8</v>
      </c>
      <c r="B7" s="6">
        <v>116</v>
      </c>
      <c r="C7" s="6">
        <v>15</v>
      </c>
      <c r="D7" s="6">
        <v>7</v>
      </c>
      <c r="E7" s="6">
        <v>1</v>
      </c>
      <c r="F7" s="23">
        <f>SUM(B7:E7)</f>
        <v>139</v>
      </c>
      <c r="G7" s="6">
        <v>0</v>
      </c>
      <c r="H7" s="6">
        <v>0</v>
      </c>
      <c r="I7" s="6">
        <v>0</v>
      </c>
      <c r="J7" s="6">
        <v>0</v>
      </c>
      <c r="K7" s="23">
        <f>SUM(G7:J7)</f>
        <v>0</v>
      </c>
      <c r="L7" s="6">
        <v>3</v>
      </c>
      <c r="M7" s="6">
        <v>16</v>
      </c>
      <c r="N7" s="6">
        <v>0</v>
      </c>
      <c r="O7" s="6">
        <v>1</v>
      </c>
      <c r="P7" s="23">
        <f>SUM(L7:O7)</f>
        <v>20</v>
      </c>
      <c r="Q7" s="6">
        <f>B7*$B$6+C7*$C$6+D7*$D$6+E7*$E$6</f>
        <v>5093</v>
      </c>
      <c r="R7" s="6">
        <f>G7*$G$6+H7*$H$6+I7*$I$6+J7*$J$6</f>
        <v>0</v>
      </c>
      <c r="S7" s="6">
        <f>L7*$L$6+M7*$M$6+N7*$N$6+O7*$O$6</f>
        <v>513</v>
      </c>
      <c r="T7" s="13">
        <f>SUM(Q7:S7)</f>
        <v>5606</v>
      </c>
      <c r="U7">
        <f aca="true" t="shared" si="0" ref="U7:U12">F7+K7+P7</f>
        <v>159</v>
      </c>
    </row>
    <row r="8" spans="1:21" ht="12.75">
      <c r="A8" s="12" t="s">
        <v>25</v>
      </c>
      <c r="B8" s="6">
        <v>70</v>
      </c>
      <c r="C8" s="6">
        <v>31</v>
      </c>
      <c r="D8" s="6">
        <v>15</v>
      </c>
      <c r="E8" s="6">
        <v>1</v>
      </c>
      <c r="F8" s="23">
        <f>SUM(B8:E8)</f>
        <v>117</v>
      </c>
      <c r="G8" s="6">
        <v>0</v>
      </c>
      <c r="H8" s="6">
        <v>0</v>
      </c>
      <c r="I8" s="6">
        <v>0</v>
      </c>
      <c r="J8" s="6">
        <v>0</v>
      </c>
      <c r="K8" s="23">
        <f>SUM(G8:J8)</f>
        <v>0</v>
      </c>
      <c r="L8" s="6">
        <v>1</v>
      </c>
      <c r="M8" s="6">
        <v>18</v>
      </c>
      <c r="N8" s="6">
        <v>4</v>
      </c>
      <c r="O8" s="6">
        <v>0</v>
      </c>
      <c r="P8" s="23">
        <f>SUM(L8:O8)</f>
        <v>23</v>
      </c>
      <c r="Q8" s="6">
        <f>B8*$B$6+C8*$C$6+D8*$D$6+E8*$E$6</f>
        <v>3733</v>
      </c>
      <c r="R8" s="6">
        <f>G8*$G$6+H8*$H$6+I8*$I$6+J8*$J$6</f>
        <v>0</v>
      </c>
      <c r="S8" s="6">
        <f>L8*$L$6+M8*$M$6+N8*$N$6+O8*$O$6</f>
        <v>520</v>
      </c>
      <c r="T8" s="13">
        <f>SUM(Q8:S8)</f>
        <v>4253</v>
      </c>
      <c r="U8">
        <f t="shared" si="0"/>
        <v>140</v>
      </c>
    </row>
    <row r="9" spans="1:21" ht="12.75">
      <c r="A9" s="14" t="s">
        <v>9</v>
      </c>
      <c r="B9" s="3">
        <v>75</v>
      </c>
      <c r="C9" s="3">
        <v>3</v>
      </c>
      <c r="D9" s="3">
        <v>0</v>
      </c>
      <c r="E9" s="3">
        <v>1</v>
      </c>
      <c r="F9" s="23">
        <f>SUM(B9:E9)</f>
        <v>79</v>
      </c>
      <c r="G9" s="6">
        <v>0</v>
      </c>
      <c r="H9" s="6">
        <v>0</v>
      </c>
      <c r="I9" s="6">
        <v>0</v>
      </c>
      <c r="J9" s="6">
        <v>0</v>
      </c>
      <c r="K9" s="23">
        <f>SUM(G9:J9)</f>
        <v>0</v>
      </c>
      <c r="L9" s="6">
        <v>2</v>
      </c>
      <c r="M9" s="6">
        <v>14</v>
      </c>
      <c r="N9" s="6">
        <v>1</v>
      </c>
      <c r="O9" s="6">
        <v>0</v>
      </c>
      <c r="P9" s="23">
        <f>SUM(L9:O9)</f>
        <v>17</v>
      </c>
      <c r="Q9" s="6">
        <f>B9*$B$6+C9*$C$6+D9*$D$6+E9*$E$6</f>
        <v>3081</v>
      </c>
      <c r="R9" s="6">
        <f>G9*$G$6+H9*$H$6+I9*$I$6+J9*$J$6</f>
        <v>0</v>
      </c>
      <c r="S9" s="6">
        <f>L9*$L$6+M9*$M$6+N9*$N$6+O9*$O$6</f>
        <v>428</v>
      </c>
      <c r="T9" s="13">
        <f>SUM(Q9:S9)</f>
        <v>3509</v>
      </c>
      <c r="U9">
        <f t="shared" si="0"/>
        <v>96</v>
      </c>
    </row>
    <row r="10" spans="1:21" ht="12.75">
      <c r="A10" s="14" t="s">
        <v>10</v>
      </c>
      <c r="B10" s="3">
        <v>28</v>
      </c>
      <c r="C10" s="3">
        <v>5</v>
      </c>
      <c r="D10" s="3">
        <v>0</v>
      </c>
      <c r="E10" s="3">
        <v>1</v>
      </c>
      <c r="F10" s="23">
        <f>SUM(B10:E10)</f>
        <v>34</v>
      </c>
      <c r="G10" s="6">
        <v>0</v>
      </c>
      <c r="H10" s="6">
        <v>0</v>
      </c>
      <c r="I10" s="6">
        <v>0</v>
      </c>
      <c r="J10" s="6">
        <v>0</v>
      </c>
      <c r="K10" s="25">
        <f>SUM(G10:J10)</f>
        <v>0</v>
      </c>
      <c r="L10" s="3">
        <v>0</v>
      </c>
      <c r="M10" s="3">
        <v>11</v>
      </c>
      <c r="N10" s="3">
        <v>0</v>
      </c>
      <c r="O10" s="3">
        <v>0</v>
      </c>
      <c r="P10" s="25">
        <f>SUM(L10:O10)</f>
        <v>11</v>
      </c>
      <c r="Q10" s="6">
        <f>B10*$B$6+C10*$C$6+D10*$D$6+E10*$E$6</f>
        <v>1249</v>
      </c>
      <c r="R10" s="6">
        <f>G10*$G$6+H10*$H$6+I10*$I$6+J10*$J$6</f>
        <v>0</v>
      </c>
      <c r="S10" s="6">
        <f>L10*$L$6+M10*$M$6+N10*$N$6+O10*$O$6</f>
        <v>264</v>
      </c>
      <c r="T10" s="13">
        <f>SUM(Q10:S10)</f>
        <v>1513</v>
      </c>
      <c r="U10">
        <f t="shared" si="0"/>
        <v>45</v>
      </c>
    </row>
    <row r="11" spans="1:21" ht="13.5" thickBot="1">
      <c r="A11" s="15" t="s">
        <v>11</v>
      </c>
      <c r="B11" s="4">
        <v>60</v>
      </c>
      <c r="C11" s="4">
        <v>0</v>
      </c>
      <c r="D11" s="4">
        <v>0</v>
      </c>
      <c r="E11" s="4">
        <v>0</v>
      </c>
      <c r="F11" s="23">
        <f>SUM(B11:E11)</f>
        <v>60</v>
      </c>
      <c r="G11" s="4">
        <v>2</v>
      </c>
      <c r="H11" s="4">
        <v>0</v>
      </c>
      <c r="I11" s="4">
        <v>0</v>
      </c>
      <c r="J11" s="4">
        <v>0</v>
      </c>
      <c r="K11" s="25">
        <f>SUM(G11:J11)</f>
        <v>2</v>
      </c>
      <c r="L11" s="4">
        <v>13</v>
      </c>
      <c r="M11" s="4">
        <v>3</v>
      </c>
      <c r="N11" s="4">
        <v>0</v>
      </c>
      <c r="O11" s="4">
        <v>0</v>
      </c>
      <c r="P11" s="25">
        <f>SUM(L11:O11)</f>
        <v>16</v>
      </c>
      <c r="Q11" s="6">
        <f>B11*$B$6+C11*$C$6+D11*$D$6+E11*$E$6</f>
        <v>2400</v>
      </c>
      <c r="R11" s="6">
        <f>G11*$G$6+H11*$H$6+I11*$I$6+J11*$J$6</f>
        <v>80</v>
      </c>
      <c r="S11" s="6">
        <f>L11*$L$6+M11*$M$6+N11*$N$6+O11*$O$6</f>
        <v>592</v>
      </c>
      <c r="T11" s="13">
        <f>SUM(Q11:S11)</f>
        <v>3072</v>
      </c>
      <c r="U11">
        <f t="shared" si="0"/>
        <v>78</v>
      </c>
    </row>
    <row r="12" spans="1:22" s="2" customFormat="1" ht="13.5" thickBot="1">
      <c r="A12" s="16" t="s">
        <v>12</v>
      </c>
      <c r="B12" s="5">
        <f aca="true" t="shared" si="1" ref="B12:T12">SUM(B7:B11)</f>
        <v>349</v>
      </c>
      <c r="C12" s="5">
        <f t="shared" si="1"/>
        <v>54</v>
      </c>
      <c r="D12" s="5">
        <f t="shared" si="1"/>
        <v>22</v>
      </c>
      <c r="E12" s="5">
        <f t="shared" si="1"/>
        <v>4</v>
      </c>
      <c r="F12" s="5">
        <f t="shared" si="1"/>
        <v>429</v>
      </c>
      <c r="G12" s="5">
        <f t="shared" si="1"/>
        <v>2</v>
      </c>
      <c r="H12" s="5">
        <f t="shared" si="1"/>
        <v>0</v>
      </c>
      <c r="I12" s="5">
        <f t="shared" si="1"/>
        <v>0</v>
      </c>
      <c r="J12" s="5">
        <f t="shared" si="1"/>
        <v>0</v>
      </c>
      <c r="K12" s="5">
        <f t="shared" si="1"/>
        <v>2</v>
      </c>
      <c r="L12" s="5">
        <f t="shared" si="1"/>
        <v>19</v>
      </c>
      <c r="M12" s="5">
        <f t="shared" si="1"/>
        <v>62</v>
      </c>
      <c r="N12" s="5">
        <f t="shared" si="1"/>
        <v>5</v>
      </c>
      <c r="O12" s="5">
        <f t="shared" si="1"/>
        <v>1</v>
      </c>
      <c r="P12" s="5">
        <f t="shared" si="1"/>
        <v>87</v>
      </c>
      <c r="Q12" s="5">
        <f t="shared" si="1"/>
        <v>15556</v>
      </c>
      <c r="R12" s="5">
        <f t="shared" si="1"/>
        <v>80</v>
      </c>
      <c r="S12" s="5">
        <f t="shared" si="1"/>
        <v>2317</v>
      </c>
      <c r="T12" s="17">
        <f t="shared" si="1"/>
        <v>17953</v>
      </c>
      <c r="U12">
        <f t="shared" si="0"/>
        <v>518</v>
      </c>
      <c r="V12" s="29"/>
    </row>
    <row r="13" spans="1:22" s="2" customFormat="1" ht="13.5" thickBot="1">
      <c r="A13" s="36" t="s">
        <v>13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  <c r="U13"/>
      <c r="V13" s="27"/>
    </row>
    <row r="14" spans="1:21" ht="12.75">
      <c r="A14" s="12" t="s">
        <v>10</v>
      </c>
      <c r="B14" s="6">
        <v>31</v>
      </c>
      <c r="C14" s="6">
        <v>9</v>
      </c>
      <c r="D14" s="6">
        <v>1</v>
      </c>
      <c r="E14" s="6">
        <v>1</v>
      </c>
      <c r="F14" s="23">
        <f>SUM(B14:E14)</f>
        <v>42</v>
      </c>
      <c r="G14" s="6">
        <v>0</v>
      </c>
      <c r="H14" s="6">
        <v>0</v>
      </c>
      <c r="I14" s="6">
        <v>0</v>
      </c>
      <c r="J14" s="6">
        <v>0</v>
      </c>
      <c r="K14" s="23">
        <f>SUM(G14:J14)</f>
        <v>0</v>
      </c>
      <c r="L14" s="6">
        <v>2</v>
      </c>
      <c r="M14" s="6">
        <v>7</v>
      </c>
      <c r="N14" s="6">
        <v>0</v>
      </c>
      <c r="O14" s="6">
        <v>1</v>
      </c>
      <c r="P14" s="23">
        <f>SUM(L14:O14)</f>
        <v>10</v>
      </c>
      <c r="Q14" s="6">
        <f>B14*$B$6+C14*$C$6+D14*$D$6+E14*$E$6</f>
        <v>1477</v>
      </c>
      <c r="R14" s="6">
        <f>G14*$G$6+H14*$H$6+I14*$I$6+J14*$J$6</f>
        <v>0</v>
      </c>
      <c r="S14" s="6">
        <f>L14*$L$6+M14*$M$6+N14*$N$6+O14*$O$6</f>
        <v>257</v>
      </c>
      <c r="T14" s="13">
        <f>SUM(Q14:S14)</f>
        <v>1734</v>
      </c>
      <c r="U14">
        <f>F14+K14+P14</f>
        <v>52</v>
      </c>
    </row>
    <row r="15" spans="1:21" ht="12.75">
      <c r="A15" s="14" t="s">
        <v>14</v>
      </c>
      <c r="B15" s="3">
        <v>28</v>
      </c>
      <c r="C15" s="3">
        <v>1</v>
      </c>
      <c r="D15" s="3">
        <v>1</v>
      </c>
      <c r="E15" s="3">
        <v>0</v>
      </c>
      <c r="F15" s="23">
        <f>SUM(B15:E15)</f>
        <v>30</v>
      </c>
      <c r="G15" s="3">
        <v>0</v>
      </c>
      <c r="H15" s="3">
        <v>1</v>
      </c>
      <c r="I15" s="3">
        <v>0</v>
      </c>
      <c r="J15" s="3">
        <v>0</v>
      </c>
      <c r="K15" s="23">
        <f>SUM(G15:J15)</f>
        <v>1</v>
      </c>
      <c r="L15" s="3">
        <v>3</v>
      </c>
      <c r="M15" s="3">
        <v>15</v>
      </c>
      <c r="N15" s="3">
        <v>6</v>
      </c>
      <c r="O15" s="3">
        <v>0</v>
      </c>
      <c r="P15" s="23">
        <f>SUM(L15:O15)</f>
        <v>24</v>
      </c>
      <c r="Q15" s="6">
        <f>B15*$B$6+C15*$C$6+D15*$D$6+E15*$E$6</f>
        <v>1156</v>
      </c>
      <c r="R15" s="6">
        <f>G15*$G$6+H15*$H$6+I15*$I$6+J15*$J$6</f>
        <v>24</v>
      </c>
      <c r="S15" s="6">
        <f>L15*$L$6+M15*$M$6+N15*$N$6+O15*$O$6</f>
        <v>552</v>
      </c>
      <c r="T15" s="13">
        <f>SUM(Q15:S15)</f>
        <v>1732</v>
      </c>
      <c r="U15">
        <f>F15+K15+P15</f>
        <v>55</v>
      </c>
    </row>
    <row r="16" spans="1:21" ht="13.5" thickBot="1">
      <c r="A16" s="15" t="s">
        <v>15</v>
      </c>
      <c r="B16" s="4">
        <v>25</v>
      </c>
      <c r="C16" s="4">
        <v>13</v>
      </c>
      <c r="D16" s="4">
        <v>3</v>
      </c>
      <c r="E16" s="4">
        <v>0</v>
      </c>
      <c r="F16" s="23">
        <f>SUM(B16:E16)</f>
        <v>41</v>
      </c>
      <c r="G16" s="4">
        <v>0</v>
      </c>
      <c r="H16" s="4">
        <v>0</v>
      </c>
      <c r="I16" s="4">
        <v>0</v>
      </c>
      <c r="J16" s="4">
        <v>0</v>
      </c>
      <c r="K16" s="23">
        <f>SUM(G16:J16)</f>
        <v>0</v>
      </c>
      <c r="L16" s="4">
        <v>4</v>
      </c>
      <c r="M16" s="4">
        <v>10</v>
      </c>
      <c r="N16" s="4">
        <v>5</v>
      </c>
      <c r="O16" s="4">
        <v>1</v>
      </c>
      <c r="P16" s="23">
        <f>SUM(L16:O16)</f>
        <v>20</v>
      </c>
      <c r="Q16" s="6">
        <f>B16*$B$6+C16*$C$6+D16*$D$6+E16*$E$6</f>
        <v>1348</v>
      </c>
      <c r="R16" s="6">
        <f>G16*$G$6+H16*$H$6+I16*$I$6+J16*$J$6</f>
        <v>0</v>
      </c>
      <c r="S16" s="6">
        <f>L16*$L$6+M16*$M$6+N16*$N$6+O16*$O$6</f>
        <v>469</v>
      </c>
      <c r="T16" s="13">
        <f>SUM(Q16:S16)</f>
        <v>1817</v>
      </c>
      <c r="U16">
        <f>F16+K16+P16</f>
        <v>61</v>
      </c>
    </row>
    <row r="17" spans="1:22" s="2" customFormat="1" ht="13.5" thickBot="1">
      <c r="A17" s="16" t="s">
        <v>12</v>
      </c>
      <c r="B17" s="5">
        <f aca="true" t="shared" si="2" ref="B17:T17">SUM(B14:B16)</f>
        <v>84</v>
      </c>
      <c r="C17" s="5">
        <f t="shared" si="2"/>
        <v>23</v>
      </c>
      <c r="D17" s="5">
        <f t="shared" si="2"/>
        <v>5</v>
      </c>
      <c r="E17" s="5">
        <f t="shared" si="2"/>
        <v>1</v>
      </c>
      <c r="F17" s="5">
        <f t="shared" si="2"/>
        <v>113</v>
      </c>
      <c r="G17" s="5">
        <f t="shared" si="2"/>
        <v>0</v>
      </c>
      <c r="H17" s="5">
        <f t="shared" si="2"/>
        <v>1</v>
      </c>
      <c r="I17" s="5">
        <f t="shared" si="2"/>
        <v>0</v>
      </c>
      <c r="J17" s="5">
        <f t="shared" si="2"/>
        <v>0</v>
      </c>
      <c r="K17" s="5">
        <f t="shared" si="2"/>
        <v>1</v>
      </c>
      <c r="L17" s="5">
        <f t="shared" si="2"/>
        <v>9</v>
      </c>
      <c r="M17" s="5">
        <f t="shared" si="2"/>
        <v>32</v>
      </c>
      <c r="N17" s="5">
        <f t="shared" si="2"/>
        <v>11</v>
      </c>
      <c r="O17" s="5">
        <f t="shared" si="2"/>
        <v>2</v>
      </c>
      <c r="P17" s="5">
        <f t="shared" si="2"/>
        <v>54</v>
      </c>
      <c r="Q17" s="5">
        <f t="shared" si="2"/>
        <v>3981</v>
      </c>
      <c r="R17" s="5">
        <f t="shared" si="2"/>
        <v>24</v>
      </c>
      <c r="S17" s="5">
        <f t="shared" si="2"/>
        <v>1278</v>
      </c>
      <c r="T17" s="17">
        <f t="shared" si="2"/>
        <v>5283</v>
      </c>
      <c r="U17">
        <f>F17+K17+P17</f>
        <v>168</v>
      </c>
      <c r="V17" s="29"/>
    </row>
    <row r="18" spans="1:22" s="2" customFormat="1" ht="13.5" thickBot="1">
      <c r="A18" s="36" t="s">
        <v>16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/>
      <c r="U18"/>
      <c r="V18" s="27"/>
    </row>
    <row r="19" spans="1:21" ht="12.75">
      <c r="A19" s="12" t="s">
        <v>17</v>
      </c>
      <c r="B19" s="6">
        <v>38</v>
      </c>
      <c r="C19" s="6">
        <v>0</v>
      </c>
      <c r="D19" s="6">
        <v>0</v>
      </c>
      <c r="E19" s="6">
        <v>0</v>
      </c>
      <c r="F19" s="23">
        <f>SUM(B19:E19)</f>
        <v>38</v>
      </c>
      <c r="G19" s="6">
        <v>0</v>
      </c>
      <c r="H19" s="6">
        <v>0</v>
      </c>
      <c r="I19" s="6">
        <v>0</v>
      </c>
      <c r="J19" s="6">
        <v>0</v>
      </c>
      <c r="K19" s="23">
        <f>SUM(G19:J19)</f>
        <v>0</v>
      </c>
      <c r="L19" s="6">
        <v>11</v>
      </c>
      <c r="M19" s="6">
        <v>1</v>
      </c>
      <c r="N19" s="6">
        <v>0</v>
      </c>
      <c r="O19" s="6">
        <v>0</v>
      </c>
      <c r="P19" s="23">
        <f>SUM(L19:O19)</f>
        <v>12</v>
      </c>
      <c r="Q19" s="6">
        <f>B19*$B$6+C19*$C$6+D19*$D$6+E19*$E$6</f>
        <v>1520</v>
      </c>
      <c r="R19" s="6">
        <f>G19*$G$6+H19*$H$6+I19*$I$6+J19*$J$6</f>
        <v>0</v>
      </c>
      <c r="S19" s="6">
        <f>L19*$L$6+M19*$M$6+N19*$N$6+O19*$O$6</f>
        <v>464</v>
      </c>
      <c r="T19" s="13">
        <f>SUM(Q19:S19)</f>
        <v>1984</v>
      </c>
      <c r="U19">
        <f>F19+K19+P19</f>
        <v>50</v>
      </c>
    </row>
    <row r="20" spans="1:21" ht="13.5" thickBot="1">
      <c r="A20" s="15" t="s">
        <v>10</v>
      </c>
      <c r="B20" s="4">
        <v>25</v>
      </c>
      <c r="C20" s="4">
        <v>1</v>
      </c>
      <c r="D20" s="4">
        <v>0</v>
      </c>
      <c r="E20" s="4">
        <v>0</v>
      </c>
      <c r="F20" s="24">
        <f>SUM(B20:E20)</f>
        <v>26</v>
      </c>
      <c r="G20" s="4">
        <v>0</v>
      </c>
      <c r="H20" s="4">
        <v>0</v>
      </c>
      <c r="I20" s="4">
        <v>0</v>
      </c>
      <c r="J20" s="4">
        <v>0</v>
      </c>
      <c r="K20" s="24">
        <f>SUM(G20:J20)</f>
        <v>0</v>
      </c>
      <c r="L20" s="4">
        <v>3</v>
      </c>
      <c r="M20" s="4">
        <v>9</v>
      </c>
      <c r="N20" s="4">
        <v>2</v>
      </c>
      <c r="O20" s="4">
        <v>1</v>
      </c>
      <c r="P20" s="24">
        <f>SUM(L20:O20)</f>
        <v>15</v>
      </c>
      <c r="Q20" s="6">
        <f>B20*$B$6+C20*$C$6+D20*$D$6+E20*$E$6</f>
        <v>1024</v>
      </c>
      <c r="R20" s="6">
        <f>G20*$G$6+H20*$H$6+I20*$I$6+J20*$J$6</f>
        <v>0</v>
      </c>
      <c r="S20" s="6">
        <f>L20*$L$6+M20*$M$6+N20*$N$6+O20*$O$6</f>
        <v>369</v>
      </c>
      <c r="T20" s="13">
        <f>SUM(Q20:S20)</f>
        <v>1393</v>
      </c>
      <c r="U20">
        <f>F20+K20+P20</f>
        <v>41</v>
      </c>
    </row>
    <row r="21" spans="1:22" s="2" customFormat="1" ht="14.25" customHeight="1" thickBot="1">
      <c r="A21" s="16" t="s">
        <v>12</v>
      </c>
      <c r="B21" s="5">
        <f aca="true" t="shared" si="3" ref="B21:T21">SUM(B19:B20)</f>
        <v>63</v>
      </c>
      <c r="C21" s="5">
        <f t="shared" si="3"/>
        <v>1</v>
      </c>
      <c r="D21" s="5">
        <f t="shared" si="3"/>
        <v>0</v>
      </c>
      <c r="E21" s="5">
        <f t="shared" si="3"/>
        <v>0</v>
      </c>
      <c r="F21" s="5">
        <f t="shared" si="3"/>
        <v>64</v>
      </c>
      <c r="G21" s="5">
        <f t="shared" si="3"/>
        <v>0</v>
      </c>
      <c r="H21" s="5">
        <f t="shared" si="3"/>
        <v>0</v>
      </c>
      <c r="I21" s="5">
        <f t="shared" si="3"/>
        <v>0</v>
      </c>
      <c r="J21" s="5">
        <f t="shared" si="3"/>
        <v>0</v>
      </c>
      <c r="K21" s="5">
        <f t="shared" si="3"/>
        <v>0</v>
      </c>
      <c r="L21" s="5">
        <f t="shared" si="3"/>
        <v>14</v>
      </c>
      <c r="M21" s="5">
        <f t="shared" si="3"/>
        <v>10</v>
      </c>
      <c r="N21" s="5">
        <f t="shared" si="3"/>
        <v>2</v>
      </c>
      <c r="O21" s="5">
        <f t="shared" si="3"/>
        <v>1</v>
      </c>
      <c r="P21" s="5">
        <f t="shared" si="3"/>
        <v>27</v>
      </c>
      <c r="Q21" s="5">
        <f t="shared" si="3"/>
        <v>2544</v>
      </c>
      <c r="R21" s="5">
        <f t="shared" si="3"/>
        <v>0</v>
      </c>
      <c r="S21" s="5">
        <f t="shared" si="3"/>
        <v>833</v>
      </c>
      <c r="T21" s="17">
        <f t="shared" si="3"/>
        <v>3377</v>
      </c>
      <c r="U21">
        <f>F21+K21+P21</f>
        <v>91</v>
      </c>
      <c r="V21" s="29"/>
    </row>
    <row r="22" spans="1:22" s="2" customFormat="1" ht="13.5" thickBot="1">
      <c r="A22" s="36" t="s">
        <v>18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8"/>
      <c r="U22"/>
      <c r="V22" s="27"/>
    </row>
    <row r="23" spans="1:21" ht="12.75">
      <c r="A23" s="12" t="s">
        <v>19</v>
      </c>
      <c r="B23" s="6">
        <v>37</v>
      </c>
      <c r="C23" s="6">
        <v>0</v>
      </c>
      <c r="D23" s="6">
        <v>0</v>
      </c>
      <c r="E23" s="6">
        <v>0</v>
      </c>
      <c r="F23" s="23">
        <f>SUM(B23:E23)</f>
        <v>37</v>
      </c>
      <c r="G23" s="6">
        <v>0</v>
      </c>
      <c r="H23" s="6">
        <v>1</v>
      </c>
      <c r="I23" s="6">
        <v>0</v>
      </c>
      <c r="J23" s="6">
        <v>0</v>
      </c>
      <c r="K23" s="23">
        <f>SUM(G23:J23)</f>
        <v>1</v>
      </c>
      <c r="L23" s="6">
        <v>1</v>
      </c>
      <c r="M23" s="6">
        <v>4</v>
      </c>
      <c r="N23" s="6">
        <v>0</v>
      </c>
      <c r="O23" s="6">
        <v>0</v>
      </c>
      <c r="P23" s="23">
        <f>SUM(L23:O23)</f>
        <v>5</v>
      </c>
      <c r="Q23" s="6">
        <f>B23*$B$6+C23*$C$6+D23*$D$6+E23*$E$6</f>
        <v>1480</v>
      </c>
      <c r="R23" s="6">
        <f>G23*$G$6+H23*$H$6+I23*$I$6+J23*$J$6</f>
        <v>24</v>
      </c>
      <c r="S23" s="6">
        <f>L23*$L$6+M23*$M$6+N23*$N$6+O23*$O$6</f>
        <v>136</v>
      </c>
      <c r="T23" s="13">
        <f>SUM(Q23:S23)</f>
        <v>1640</v>
      </c>
      <c r="U23">
        <f>F23+K23+P23</f>
        <v>43</v>
      </c>
    </row>
    <row r="24" spans="1:21" s="35" customFormat="1" ht="12.75">
      <c r="A24" s="30" t="s">
        <v>20</v>
      </c>
      <c r="B24" s="31">
        <v>66</v>
      </c>
      <c r="C24" s="31">
        <v>2</v>
      </c>
      <c r="D24" s="31">
        <v>0</v>
      </c>
      <c r="E24" s="31">
        <v>0</v>
      </c>
      <c r="F24" s="32">
        <f>SUM(B24:E24)</f>
        <v>68</v>
      </c>
      <c r="G24" s="31">
        <v>0</v>
      </c>
      <c r="H24" s="31">
        <v>0</v>
      </c>
      <c r="I24" s="31">
        <v>0</v>
      </c>
      <c r="J24" s="31">
        <v>0</v>
      </c>
      <c r="K24" s="32">
        <f>SUM(G24:J24)</f>
        <v>0</v>
      </c>
      <c r="L24" s="31">
        <v>7</v>
      </c>
      <c r="M24" s="31">
        <v>4</v>
      </c>
      <c r="N24" s="31">
        <v>0</v>
      </c>
      <c r="O24" s="31">
        <v>0</v>
      </c>
      <c r="P24" s="32">
        <f>SUM(L24:O24)</f>
        <v>11</v>
      </c>
      <c r="Q24" s="33">
        <f>B24*$B$6+C24*$C$6+D24*$D$6+E24*$E$6</f>
        <v>2688</v>
      </c>
      <c r="R24" s="33">
        <f>G24*$G$6+H24*$H$6+I24*$I$6+J24*$J$6</f>
        <v>0</v>
      </c>
      <c r="S24" s="33">
        <f>L24*$L$6+M24*$M$6+N24*$N$6+O24*$O$6</f>
        <v>376</v>
      </c>
      <c r="T24" s="34">
        <f>SUM(Q24:S24)</f>
        <v>3064</v>
      </c>
      <c r="U24" s="35">
        <f>F24+K24+P24</f>
        <v>79</v>
      </c>
    </row>
    <row r="25" spans="1:21" ht="13.5" thickBot="1">
      <c r="A25" s="15" t="s">
        <v>10</v>
      </c>
      <c r="B25" s="4">
        <v>24</v>
      </c>
      <c r="C25" s="4">
        <v>2</v>
      </c>
      <c r="D25" s="4">
        <v>0</v>
      </c>
      <c r="E25" s="4">
        <v>0</v>
      </c>
      <c r="F25" s="23">
        <f>SUM(B25:E25)</f>
        <v>26</v>
      </c>
      <c r="G25" s="4">
        <v>0</v>
      </c>
      <c r="H25" s="4">
        <v>0</v>
      </c>
      <c r="I25" s="4">
        <v>0</v>
      </c>
      <c r="J25" s="4">
        <v>0</v>
      </c>
      <c r="K25" s="23">
        <f>SUM(G25:J25)</f>
        <v>0</v>
      </c>
      <c r="L25" s="4">
        <v>3</v>
      </c>
      <c r="M25" s="4">
        <v>6</v>
      </c>
      <c r="N25" s="4">
        <v>0</v>
      </c>
      <c r="O25" s="4">
        <v>0</v>
      </c>
      <c r="P25" s="23">
        <f>SUM(L25:O25)</f>
        <v>9</v>
      </c>
      <c r="Q25" s="6">
        <f>B25*$B$6+C25*$C$6+D25*$D$6+E25*$E$6</f>
        <v>1008</v>
      </c>
      <c r="R25" s="6">
        <f>G25*$G$6+H25*$H$6+I25*$I$6+J25*$J$6</f>
        <v>0</v>
      </c>
      <c r="S25" s="6">
        <f>L25*$L$6+M25*$M$6+N25*$N$6+O25*$O$6</f>
        <v>264</v>
      </c>
      <c r="T25" s="13">
        <f>SUM(Q25:S25)</f>
        <v>1272</v>
      </c>
      <c r="U25">
        <f>F25+K25+P25</f>
        <v>35</v>
      </c>
    </row>
    <row r="26" spans="1:22" s="2" customFormat="1" ht="13.5" thickBot="1">
      <c r="A26" s="16" t="s">
        <v>12</v>
      </c>
      <c r="B26" s="5">
        <f aca="true" t="shared" si="4" ref="B26:T26">SUM(B23:B25)</f>
        <v>127</v>
      </c>
      <c r="C26" s="5">
        <f t="shared" si="4"/>
        <v>4</v>
      </c>
      <c r="D26" s="5">
        <f t="shared" si="4"/>
        <v>0</v>
      </c>
      <c r="E26" s="5">
        <f t="shared" si="4"/>
        <v>0</v>
      </c>
      <c r="F26" s="5">
        <f t="shared" si="4"/>
        <v>131</v>
      </c>
      <c r="G26" s="5">
        <f t="shared" si="4"/>
        <v>0</v>
      </c>
      <c r="H26" s="5">
        <f t="shared" si="4"/>
        <v>1</v>
      </c>
      <c r="I26" s="5">
        <f t="shared" si="4"/>
        <v>0</v>
      </c>
      <c r="J26" s="5">
        <f t="shared" si="4"/>
        <v>0</v>
      </c>
      <c r="K26" s="5">
        <f t="shared" si="4"/>
        <v>1</v>
      </c>
      <c r="L26" s="5">
        <f t="shared" si="4"/>
        <v>11</v>
      </c>
      <c r="M26" s="5">
        <f t="shared" si="4"/>
        <v>14</v>
      </c>
      <c r="N26" s="5">
        <f t="shared" si="4"/>
        <v>0</v>
      </c>
      <c r="O26" s="5">
        <f t="shared" si="4"/>
        <v>0</v>
      </c>
      <c r="P26" s="5">
        <f t="shared" si="4"/>
        <v>25</v>
      </c>
      <c r="Q26" s="5">
        <f t="shared" si="4"/>
        <v>5176</v>
      </c>
      <c r="R26" s="5">
        <f t="shared" si="4"/>
        <v>24</v>
      </c>
      <c r="S26" s="5">
        <f t="shared" si="4"/>
        <v>776</v>
      </c>
      <c r="T26" s="17">
        <f t="shared" si="4"/>
        <v>5976</v>
      </c>
      <c r="U26">
        <f>F26+K26+P26</f>
        <v>157</v>
      </c>
      <c r="V26" s="29"/>
    </row>
    <row r="27" spans="1:22" s="2" customFormat="1" ht="13.5" thickBot="1">
      <c r="A27" s="36" t="s">
        <v>21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8"/>
      <c r="U27"/>
      <c r="V27" s="27"/>
    </row>
    <row r="28" spans="1:21" ht="12.75">
      <c r="A28" s="12" t="s">
        <v>22</v>
      </c>
      <c r="B28" s="6">
        <v>42</v>
      </c>
      <c r="C28" s="6">
        <v>1</v>
      </c>
      <c r="D28" s="6">
        <v>0</v>
      </c>
      <c r="E28" s="6">
        <v>1</v>
      </c>
      <c r="F28" s="23">
        <f>SUM(B28:E28)</f>
        <v>44</v>
      </c>
      <c r="G28" s="6">
        <v>0</v>
      </c>
      <c r="H28" s="6">
        <v>0</v>
      </c>
      <c r="I28" s="6">
        <v>0</v>
      </c>
      <c r="J28" s="6">
        <v>0</v>
      </c>
      <c r="K28" s="23">
        <f>SUM(G28:J28)</f>
        <v>0</v>
      </c>
      <c r="L28" s="6">
        <v>7</v>
      </c>
      <c r="M28" s="6">
        <v>1</v>
      </c>
      <c r="N28" s="6">
        <v>0</v>
      </c>
      <c r="O28" s="6">
        <v>0</v>
      </c>
      <c r="P28" s="23">
        <f>SUM(L28:O28)</f>
        <v>8</v>
      </c>
      <c r="Q28" s="6">
        <f>B28*$B$6+C28*$C$6+D28*$D$6+E28*$E$6</f>
        <v>1713</v>
      </c>
      <c r="R28" s="6">
        <f>G28*$G$6+H28*$H$6+I28*$I$6+J28*$J$6</f>
        <v>0</v>
      </c>
      <c r="S28" s="6">
        <f>L28*$L$6+M28*$M$6+N28*$N$6+O28*$O$6</f>
        <v>304</v>
      </c>
      <c r="T28" s="13">
        <f>SUM(Q28:S28)</f>
        <v>2017</v>
      </c>
      <c r="U28">
        <f>F28+K28+P28</f>
        <v>52</v>
      </c>
    </row>
    <row r="29" spans="1:21" ht="12.75">
      <c r="A29" s="14" t="s">
        <v>10</v>
      </c>
      <c r="B29" s="3">
        <v>37</v>
      </c>
      <c r="C29" s="3">
        <v>3</v>
      </c>
      <c r="D29" s="3">
        <v>2</v>
      </c>
      <c r="E29" s="3">
        <v>1</v>
      </c>
      <c r="F29" s="25">
        <f>SUM(B29:E29)</f>
        <v>43</v>
      </c>
      <c r="G29" s="3">
        <v>0</v>
      </c>
      <c r="H29" s="3">
        <v>0</v>
      </c>
      <c r="I29" s="3">
        <v>0</v>
      </c>
      <c r="J29" s="3">
        <v>0</v>
      </c>
      <c r="K29" s="23">
        <f>SUM(G29:J29)</f>
        <v>0</v>
      </c>
      <c r="L29" s="3">
        <v>7</v>
      </c>
      <c r="M29" s="3">
        <v>1</v>
      </c>
      <c r="N29" s="3">
        <v>1</v>
      </c>
      <c r="O29" s="3">
        <v>0</v>
      </c>
      <c r="P29" s="23">
        <f>SUM(L29:O29)</f>
        <v>9</v>
      </c>
      <c r="Q29" s="6">
        <f>B29*$B$6+C29*$C$6+D29*$D$6+E29*$E$6</f>
        <v>1585</v>
      </c>
      <c r="R29" s="6">
        <f>G29*$G$6+H29*$H$6+I29*$I$6+J29*$J$6</f>
        <v>0</v>
      </c>
      <c r="S29" s="6">
        <f>L29*$L$6+M29*$M$6+N29*$N$6+O29*$O$6</f>
        <v>316</v>
      </c>
      <c r="T29" s="13">
        <f>SUM(Q29:S29)</f>
        <v>1901</v>
      </c>
      <c r="U29">
        <f>F29+K29+P29</f>
        <v>52</v>
      </c>
    </row>
    <row r="30" spans="1:21" ht="13.5" thickBot="1">
      <c r="A30" s="15" t="s">
        <v>15</v>
      </c>
      <c r="B30" s="4">
        <v>48</v>
      </c>
      <c r="C30" s="4">
        <v>0</v>
      </c>
      <c r="D30" s="4">
        <v>1</v>
      </c>
      <c r="E30" s="4">
        <v>0</v>
      </c>
      <c r="F30" s="25">
        <f>SUM(B30:E30)</f>
        <v>49</v>
      </c>
      <c r="G30" s="4">
        <v>0</v>
      </c>
      <c r="H30" s="4">
        <v>0</v>
      </c>
      <c r="I30" s="4">
        <v>0</v>
      </c>
      <c r="J30" s="4">
        <v>0</v>
      </c>
      <c r="K30" s="23">
        <f>SUM(G30:J30)</f>
        <v>0</v>
      </c>
      <c r="L30" s="4">
        <v>11</v>
      </c>
      <c r="M30" s="4">
        <v>3</v>
      </c>
      <c r="N30" s="4">
        <v>0</v>
      </c>
      <c r="O30" s="4">
        <v>0</v>
      </c>
      <c r="P30" s="23">
        <f>SUM(L30:O30)</f>
        <v>14</v>
      </c>
      <c r="Q30" s="6">
        <f>B30*$B$6+C30*$C$6+D30*$D$6+E30*$E$6</f>
        <v>1932</v>
      </c>
      <c r="R30" s="6">
        <f>G30*$G$6+H30*$H$6+I30*$I$6+J30*$J$6</f>
        <v>0</v>
      </c>
      <c r="S30" s="6">
        <f>L30*$L$6+M30*$M$6+N30*$N$6+O30*$O$6</f>
        <v>512</v>
      </c>
      <c r="T30" s="13">
        <f>SUM(Q30:S30)</f>
        <v>2444</v>
      </c>
      <c r="U30">
        <f>F30+K30+P30</f>
        <v>63</v>
      </c>
    </row>
    <row r="31" spans="1:22" s="2" customFormat="1" ht="13.5" thickBot="1">
      <c r="A31" s="16" t="s">
        <v>12</v>
      </c>
      <c r="B31" s="5">
        <f aca="true" t="shared" si="5" ref="B31:T31">SUM(B28:B30)</f>
        <v>127</v>
      </c>
      <c r="C31" s="5">
        <f t="shared" si="5"/>
        <v>4</v>
      </c>
      <c r="D31" s="5">
        <f t="shared" si="5"/>
        <v>3</v>
      </c>
      <c r="E31" s="5">
        <f t="shared" si="5"/>
        <v>2</v>
      </c>
      <c r="F31" s="5">
        <f t="shared" si="5"/>
        <v>136</v>
      </c>
      <c r="G31" s="5">
        <f t="shared" si="5"/>
        <v>0</v>
      </c>
      <c r="H31" s="5">
        <f t="shared" si="5"/>
        <v>0</v>
      </c>
      <c r="I31" s="5">
        <f t="shared" si="5"/>
        <v>0</v>
      </c>
      <c r="J31" s="5">
        <f t="shared" si="5"/>
        <v>0</v>
      </c>
      <c r="K31" s="5">
        <f t="shared" si="5"/>
        <v>0</v>
      </c>
      <c r="L31" s="5">
        <f t="shared" si="5"/>
        <v>25</v>
      </c>
      <c r="M31" s="5">
        <f t="shared" si="5"/>
        <v>5</v>
      </c>
      <c r="N31" s="5">
        <f t="shared" si="5"/>
        <v>1</v>
      </c>
      <c r="O31" s="5">
        <f t="shared" si="5"/>
        <v>0</v>
      </c>
      <c r="P31" s="5">
        <f t="shared" si="5"/>
        <v>31</v>
      </c>
      <c r="Q31" s="5">
        <f t="shared" si="5"/>
        <v>5230</v>
      </c>
      <c r="R31" s="5">
        <f t="shared" si="5"/>
        <v>0</v>
      </c>
      <c r="S31" s="5">
        <f t="shared" si="5"/>
        <v>1132</v>
      </c>
      <c r="T31" s="17">
        <f t="shared" si="5"/>
        <v>6362</v>
      </c>
      <c r="U31">
        <f>F31+K31+P31</f>
        <v>167</v>
      </c>
      <c r="V31" s="29"/>
    </row>
    <row r="32" spans="1:22" s="2" customFormat="1" ht="13.5" thickBot="1">
      <c r="A32" s="1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19"/>
      <c r="U32"/>
      <c r="V32" s="28"/>
    </row>
    <row r="33" spans="1:22" s="2" customFormat="1" ht="13.5" thickBot="1">
      <c r="A33" s="20" t="s">
        <v>23</v>
      </c>
      <c r="B33" s="21">
        <f aca="true" t="shared" si="6" ref="B33:T33">B12+B17+B21+B26+B31</f>
        <v>750</v>
      </c>
      <c r="C33" s="21">
        <f t="shared" si="6"/>
        <v>86</v>
      </c>
      <c r="D33" s="21">
        <f t="shared" si="6"/>
        <v>30</v>
      </c>
      <c r="E33" s="21">
        <f t="shared" si="6"/>
        <v>7</v>
      </c>
      <c r="F33" s="21">
        <f t="shared" si="6"/>
        <v>873</v>
      </c>
      <c r="G33" s="21">
        <f t="shared" si="6"/>
        <v>2</v>
      </c>
      <c r="H33" s="21">
        <f t="shared" si="6"/>
        <v>2</v>
      </c>
      <c r="I33" s="21">
        <f t="shared" si="6"/>
        <v>0</v>
      </c>
      <c r="J33" s="21">
        <f t="shared" si="6"/>
        <v>0</v>
      </c>
      <c r="K33" s="21">
        <f t="shared" si="6"/>
        <v>4</v>
      </c>
      <c r="L33" s="21">
        <f t="shared" si="6"/>
        <v>78</v>
      </c>
      <c r="M33" s="21">
        <f t="shared" si="6"/>
        <v>123</v>
      </c>
      <c r="N33" s="21">
        <f t="shared" si="6"/>
        <v>19</v>
      </c>
      <c r="O33" s="21">
        <f t="shared" si="6"/>
        <v>4</v>
      </c>
      <c r="P33" s="21">
        <f t="shared" si="6"/>
        <v>224</v>
      </c>
      <c r="Q33" s="21">
        <f t="shared" si="6"/>
        <v>32487</v>
      </c>
      <c r="R33" s="21">
        <f t="shared" si="6"/>
        <v>128</v>
      </c>
      <c r="S33" s="21">
        <f t="shared" si="6"/>
        <v>6336</v>
      </c>
      <c r="T33" s="21">
        <f t="shared" si="6"/>
        <v>38951</v>
      </c>
      <c r="U33">
        <f>F33+K33+P33</f>
        <v>1101</v>
      </c>
      <c r="V33" s="28"/>
    </row>
    <row r="34" ht="14.25" thickBot="1" thickTop="1"/>
    <row r="35" spans="1:6" ht="13.5" thickBot="1">
      <c r="A35" s="8" t="s">
        <v>24</v>
      </c>
      <c r="B35" s="9"/>
      <c r="C35" s="9"/>
      <c r="D35" s="9"/>
      <c r="E35" s="10"/>
      <c r="F35" s="11">
        <f>F33+K33+P33</f>
        <v>1101</v>
      </c>
    </row>
  </sheetData>
  <mergeCells count="15">
    <mergeCell ref="A1:U1"/>
    <mergeCell ref="A2:U2"/>
    <mergeCell ref="A3:U3"/>
    <mergeCell ref="A5:A6"/>
    <mergeCell ref="B5:F5"/>
    <mergeCell ref="G5:K5"/>
    <mergeCell ref="L5:P5"/>
    <mergeCell ref="Q5:Q6"/>
    <mergeCell ref="R5:R6"/>
    <mergeCell ref="S5:S6"/>
    <mergeCell ref="A27:T27"/>
    <mergeCell ref="T5:T6"/>
    <mergeCell ref="A13:T13"/>
    <mergeCell ref="A18:T18"/>
    <mergeCell ref="A22:T22"/>
  </mergeCells>
  <printOptions/>
  <pageMargins left="0.39" right="0.25" top="1" bottom="1" header="0.492125985" footer="0.492125985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1">
      <selection activeCell="A1" sqref="A1:IV16384"/>
    </sheetView>
  </sheetViews>
  <sheetFormatPr defaultColWidth="9.140625" defaultRowHeight="12.75"/>
  <cols>
    <col min="1" max="1" width="34.00390625" style="0" customWidth="1"/>
    <col min="2" max="2" width="6.00390625" style="0" customWidth="1"/>
    <col min="3" max="3" width="5.140625" style="0" bestFit="1" customWidth="1"/>
    <col min="4" max="4" width="4.00390625" style="0" bestFit="1" customWidth="1"/>
    <col min="5" max="5" width="4.28125" style="0" customWidth="1"/>
    <col min="6" max="6" width="8.57421875" style="2" bestFit="1" customWidth="1"/>
    <col min="7" max="7" width="4.140625" style="0" customWidth="1"/>
    <col min="8" max="8" width="4.00390625" style="0" customWidth="1"/>
    <col min="9" max="9" width="3.8515625" style="0" customWidth="1"/>
    <col min="10" max="10" width="4.140625" style="0" customWidth="1"/>
    <col min="11" max="11" width="9.140625" style="2" customWidth="1"/>
    <col min="12" max="12" width="4.140625" style="0" customWidth="1"/>
    <col min="13" max="13" width="4.00390625" style="0" customWidth="1"/>
    <col min="14" max="14" width="3.8515625" style="0" customWidth="1"/>
    <col min="15" max="15" width="4.140625" style="0" customWidth="1"/>
    <col min="16" max="16" width="8.57421875" style="2" bestFit="1" customWidth="1"/>
    <col min="17" max="17" width="11.140625" style="0" customWidth="1"/>
    <col min="18" max="18" width="11.8515625" style="0" customWidth="1"/>
    <col min="19" max="19" width="12.8515625" style="0" customWidth="1"/>
    <col min="20" max="20" width="8.57421875" style="0" bestFit="1" customWidth="1"/>
    <col min="21" max="21" width="5.57421875" style="0" customWidth="1"/>
    <col min="22" max="22" width="9.140625" style="27" customWidth="1"/>
  </cols>
  <sheetData>
    <row r="1" spans="1:21" ht="15.75">
      <c r="A1" s="43" t="s">
        <v>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2" s="2" customFormat="1" ht="15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28"/>
    </row>
    <row r="3" spans="1:22" s="2" customFormat="1" ht="15.7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28"/>
    </row>
    <row r="4" spans="2:22" s="2" customFormat="1" ht="16.5" thickBot="1">
      <c r="B4" s="1"/>
      <c r="C4" s="1"/>
      <c r="D4" s="1"/>
      <c r="E4" s="1"/>
      <c r="F4" s="1"/>
      <c r="G4" s="1"/>
      <c r="H4" s="26" t="s">
        <v>33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8"/>
    </row>
    <row r="5" spans="1:22" s="2" customFormat="1" ht="27" customHeight="1" thickBot="1" thickTop="1">
      <c r="A5" s="44" t="s">
        <v>2</v>
      </c>
      <c r="B5" s="46" t="s">
        <v>3</v>
      </c>
      <c r="C5" s="46"/>
      <c r="D5" s="46"/>
      <c r="E5" s="46"/>
      <c r="F5" s="46"/>
      <c r="G5" s="46" t="s">
        <v>4</v>
      </c>
      <c r="H5" s="46"/>
      <c r="I5" s="46"/>
      <c r="J5" s="46"/>
      <c r="K5" s="46"/>
      <c r="L5" s="46" t="s">
        <v>26</v>
      </c>
      <c r="M5" s="46"/>
      <c r="N5" s="46"/>
      <c r="O5" s="46"/>
      <c r="P5" s="46"/>
      <c r="Q5" s="47" t="s">
        <v>5</v>
      </c>
      <c r="R5" s="49" t="s">
        <v>6</v>
      </c>
      <c r="S5" s="49" t="s">
        <v>27</v>
      </c>
      <c r="T5" s="41" t="s">
        <v>31</v>
      </c>
      <c r="V5" s="28"/>
    </row>
    <row r="6" spans="1:22" s="2" customFormat="1" ht="13.5" thickBot="1">
      <c r="A6" s="45"/>
      <c r="B6" s="22">
        <v>40</v>
      </c>
      <c r="C6" s="22">
        <v>24</v>
      </c>
      <c r="D6" s="22">
        <v>12</v>
      </c>
      <c r="E6" s="22">
        <v>9</v>
      </c>
      <c r="F6" s="22" t="s">
        <v>7</v>
      </c>
      <c r="G6" s="22">
        <v>40</v>
      </c>
      <c r="H6" s="22">
        <v>24</v>
      </c>
      <c r="I6" s="22">
        <v>12</v>
      </c>
      <c r="J6" s="22">
        <v>9</v>
      </c>
      <c r="K6" s="22" t="s">
        <v>7</v>
      </c>
      <c r="L6" s="22">
        <v>40</v>
      </c>
      <c r="M6" s="22">
        <v>24</v>
      </c>
      <c r="N6" s="22">
        <v>12</v>
      </c>
      <c r="O6" s="22">
        <v>9</v>
      </c>
      <c r="P6" s="22" t="s">
        <v>7</v>
      </c>
      <c r="Q6" s="48"/>
      <c r="R6" s="50"/>
      <c r="S6" s="50"/>
      <c r="T6" s="42"/>
      <c r="V6" s="28"/>
    </row>
    <row r="7" spans="1:21" ht="12" customHeight="1">
      <c r="A7" s="12" t="s">
        <v>8</v>
      </c>
      <c r="B7" s="6">
        <v>116</v>
      </c>
      <c r="C7" s="6">
        <v>15</v>
      </c>
      <c r="D7" s="6">
        <v>7</v>
      </c>
      <c r="E7" s="6">
        <v>1</v>
      </c>
      <c r="F7" s="23">
        <f>SUM(B7:E7)</f>
        <v>139</v>
      </c>
      <c r="G7" s="6">
        <v>0</v>
      </c>
      <c r="H7" s="6">
        <v>0</v>
      </c>
      <c r="I7" s="6">
        <v>0</v>
      </c>
      <c r="J7" s="6">
        <v>0</v>
      </c>
      <c r="K7" s="23">
        <f>SUM(G7:J7)</f>
        <v>0</v>
      </c>
      <c r="L7" s="6">
        <v>3</v>
      </c>
      <c r="M7" s="6">
        <v>16</v>
      </c>
      <c r="N7" s="6">
        <v>0</v>
      </c>
      <c r="O7" s="6">
        <v>1</v>
      </c>
      <c r="P7" s="23">
        <f>SUM(L7:O7)</f>
        <v>20</v>
      </c>
      <c r="Q7" s="6">
        <f>B7*$B$6+C7*$C$6+D7*$D$6+E7*$E$6</f>
        <v>5093</v>
      </c>
      <c r="R7" s="6">
        <f>G7*$G$6+H7*$H$6+I7*$I$6+J7*$J$6</f>
        <v>0</v>
      </c>
      <c r="S7" s="6">
        <f>L7*$L$6+M7*$M$6+N7*$N$6+O7*$O$6</f>
        <v>513</v>
      </c>
      <c r="T7" s="13">
        <f>SUM(Q7:S7)</f>
        <v>5606</v>
      </c>
      <c r="U7">
        <f aca="true" t="shared" si="0" ref="U7:U12">F7+K7+P7</f>
        <v>159</v>
      </c>
    </row>
    <row r="8" spans="1:21" ht="12.75">
      <c r="A8" s="12" t="s">
        <v>25</v>
      </c>
      <c r="B8" s="6">
        <v>71</v>
      </c>
      <c r="C8" s="6">
        <v>30</v>
      </c>
      <c r="D8" s="6">
        <v>16</v>
      </c>
      <c r="E8" s="6">
        <v>1</v>
      </c>
      <c r="F8" s="23">
        <f>SUM(B8:E8)</f>
        <v>118</v>
      </c>
      <c r="G8" s="6">
        <v>0</v>
      </c>
      <c r="H8" s="6">
        <v>0</v>
      </c>
      <c r="I8" s="6">
        <v>0</v>
      </c>
      <c r="J8" s="6">
        <v>0</v>
      </c>
      <c r="K8" s="23">
        <f>SUM(G8:J8)</f>
        <v>0</v>
      </c>
      <c r="L8" s="6">
        <v>1</v>
      </c>
      <c r="M8" s="6">
        <v>18</v>
      </c>
      <c r="N8" s="6">
        <v>4</v>
      </c>
      <c r="O8" s="6">
        <v>0</v>
      </c>
      <c r="P8" s="23">
        <f>SUM(L8:O8)</f>
        <v>23</v>
      </c>
      <c r="Q8" s="6">
        <f>B8*$B$6+C8*$C$6+D8*$D$6+E8*$E$6</f>
        <v>3761</v>
      </c>
      <c r="R8" s="6">
        <f>G8*$G$6+H8*$H$6+I8*$I$6+J8*$J$6</f>
        <v>0</v>
      </c>
      <c r="S8" s="6">
        <f>L8*$L$6+M8*$M$6+N8*$N$6+O8*$O$6</f>
        <v>520</v>
      </c>
      <c r="T8" s="13">
        <f>SUM(Q8:S8)</f>
        <v>4281</v>
      </c>
      <c r="U8">
        <f t="shared" si="0"/>
        <v>141</v>
      </c>
    </row>
    <row r="9" spans="1:21" ht="12.75">
      <c r="A9" s="14" t="s">
        <v>9</v>
      </c>
      <c r="B9" s="3">
        <v>74</v>
      </c>
      <c r="C9" s="3">
        <v>4</v>
      </c>
      <c r="D9" s="3">
        <v>0</v>
      </c>
      <c r="E9" s="3">
        <v>1</v>
      </c>
      <c r="F9" s="23">
        <f>SUM(B9:E9)</f>
        <v>79</v>
      </c>
      <c r="G9" s="6">
        <v>0</v>
      </c>
      <c r="H9" s="6">
        <v>0</v>
      </c>
      <c r="I9" s="6">
        <v>0</v>
      </c>
      <c r="J9" s="6">
        <v>0</v>
      </c>
      <c r="K9" s="23">
        <f>SUM(G9:J9)</f>
        <v>0</v>
      </c>
      <c r="L9" s="6">
        <v>2</v>
      </c>
      <c r="M9" s="6">
        <v>14</v>
      </c>
      <c r="N9" s="6">
        <v>1</v>
      </c>
      <c r="O9" s="6">
        <v>0</v>
      </c>
      <c r="P9" s="23">
        <f>SUM(L9:O9)</f>
        <v>17</v>
      </c>
      <c r="Q9" s="6">
        <f>B9*$B$6+C9*$C$6+D9*$D$6+E9*$E$6</f>
        <v>3065</v>
      </c>
      <c r="R9" s="6">
        <f>G9*$G$6+H9*$H$6+I9*$I$6+J9*$J$6</f>
        <v>0</v>
      </c>
      <c r="S9" s="6">
        <f>L9*$L$6+M9*$M$6+N9*$N$6+O9*$O$6</f>
        <v>428</v>
      </c>
      <c r="T9" s="13">
        <f>SUM(Q9:S9)</f>
        <v>3493</v>
      </c>
      <c r="U9">
        <f t="shared" si="0"/>
        <v>96</v>
      </c>
    </row>
    <row r="10" spans="1:21" ht="12.75">
      <c r="A10" s="14" t="s">
        <v>10</v>
      </c>
      <c r="B10" s="3">
        <v>30</v>
      </c>
      <c r="C10" s="3">
        <v>5</v>
      </c>
      <c r="D10" s="3">
        <v>0</v>
      </c>
      <c r="E10" s="3">
        <v>1</v>
      </c>
      <c r="F10" s="23">
        <f>SUM(B10:E10)</f>
        <v>36</v>
      </c>
      <c r="G10" s="6">
        <v>0</v>
      </c>
      <c r="H10" s="6">
        <v>0</v>
      </c>
      <c r="I10" s="6">
        <v>0</v>
      </c>
      <c r="J10" s="6">
        <v>0</v>
      </c>
      <c r="K10" s="25">
        <f>SUM(G10:J10)</f>
        <v>0</v>
      </c>
      <c r="L10" s="3">
        <v>0</v>
      </c>
      <c r="M10" s="3">
        <v>11</v>
      </c>
      <c r="N10" s="3">
        <v>0</v>
      </c>
      <c r="O10" s="3">
        <v>0</v>
      </c>
      <c r="P10" s="25">
        <f>SUM(L10:O10)</f>
        <v>11</v>
      </c>
      <c r="Q10" s="6">
        <f>B10*$B$6+C10*$C$6+D10*$D$6+E10*$E$6</f>
        <v>1329</v>
      </c>
      <c r="R10" s="6">
        <f>G10*$G$6+H10*$H$6+I10*$I$6+J10*$J$6</f>
        <v>0</v>
      </c>
      <c r="S10" s="6">
        <f>L10*$L$6+M10*$M$6+N10*$N$6+O10*$O$6</f>
        <v>264</v>
      </c>
      <c r="T10" s="13">
        <f>SUM(Q10:S10)</f>
        <v>1593</v>
      </c>
      <c r="U10">
        <f t="shared" si="0"/>
        <v>47</v>
      </c>
    </row>
    <row r="11" spans="1:21" ht="13.5" thickBot="1">
      <c r="A11" s="15" t="s">
        <v>11</v>
      </c>
      <c r="B11" s="4">
        <v>60</v>
      </c>
      <c r="C11" s="4">
        <v>0</v>
      </c>
      <c r="D11" s="4">
        <v>0</v>
      </c>
      <c r="E11" s="4">
        <v>0</v>
      </c>
      <c r="F11" s="23">
        <f>SUM(B11:E11)</f>
        <v>60</v>
      </c>
      <c r="G11" s="4">
        <v>2</v>
      </c>
      <c r="H11" s="4">
        <v>0</v>
      </c>
      <c r="I11" s="4">
        <v>0</v>
      </c>
      <c r="J11" s="4">
        <v>0</v>
      </c>
      <c r="K11" s="25">
        <f>SUM(G11:J11)</f>
        <v>2</v>
      </c>
      <c r="L11" s="4">
        <v>13</v>
      </c>
      <c r="M11" s="4">
        <v>3</v>
      </c>
      <c r="N11" s="4">
        <v>0</v>
      </c>
      <c r="O11" s="4">
        <v>0</v>
      </c>
      <c r="P11" s="25">
        <f>SUM(L11:O11)</f>
        <v>16</v>
      </c>
      <c r="Q11" s="6">
        <f>B11*$B$6+C11*$C$6+D11*$D$6+E11*$E$6</f>
        <v>2400</v>
      </c>
      <c r="R11" s="6">
        <f>G11*$G$6+H11*$H$6+I11*$I$6+J11*$J$6</f>
        <v>80</v>
      </c>
      <c r="S11" s="6">
        <f>L11*$L$6+M11*$M$6+N11*$N$6+O11*$O$6</f>
        <v>592</v>
      </c>
      <c r="T11" s="13">
        <f>SUM(Q11:S11)</f>
        <v>3072</v>
      </c>
      <c r="U11">
        <f t="shared" si="0"/>
        <v>78</v>
      </c>
    </row>
    <row r="12" spans="1:22" s="2" customFormat="1" ht="13.5" thickBot="1">
      <c r="A12" s="16" t="s">
        <v>12</v>
      </c>
      <c r="B12" s="5">
        <f aca="true" t="shared" si="1" ref="B12:T12">SUM(B7:B11)</f>
        <v>351</v>
      </c>
      <c r="C12" s="5">
        <f t="shared" si="1"/>
        <v>54</v>
      </c>
      <c r="D12" s="5">
        <f t="shared" si="1"/>
        <v>23</v>
      </c>
      <c r="E12" s="5">
        <f t="shared" si="1"/>
        <v>4</v>
      </c>
      <c r="F12" s="5">
        <f t="shared" si="1"/>
        <v>432</v>
      </c>
      <c r="G12" s="5">
        <f t="shared" si="1"/>
        <v>2</v>
      </c>
      <c r="H12" s="5">
        <f t="shared" si="1"/>
        <v>0</v>
      </c>
      <c r="I12" s="5">
        <f t="shared" si="1"/>
        <v>0</v>
      </c>
      <c r="J12" s="5">
        <f t="shared" si="1"/>
        <v>0</v>
      </c>
      <c r="K12" s="5">
        <f t="shared" si="1"/>
        <v>2</v>
      </c>
      <c r="L12" s="5">
        <f t="shared" si="1"/>
        <v>19</v>
      </c>
      <c r="M12" s="5">
        <f t="shared" si="1"/>
        <v>62</v>
      </c>
      <c r="N12" s="5">
        <f t="shared" si="1"/>
        <v>5</v>
      </c>
      <c r="O12" s="5">
        <f t="shared" si="1"/>
        <v>1</v>
      </c>
      <c r="P12" s="5">
        <f t="shared" si="1"/>
        <v>87</v>
      </c>
      <c r="Q12" s="5">
        <f t="shared" si="1"/>
        <v>15648</v>
      </c>
      <c r="R12" s="5">
        <f t="shared" si="1"/>
        <v>80</v>
      </c>
      <c r="S12" s="5">
        <f t="shared" si="1"/>
        <v>2317</v>
      </c>
      <c r="T12" s="17">
        <f t="shared" si="1"/>
        <v>18045</v>
      </c>
      <c r="U12">
        <f t="shared" si="0"/>
        <v>521</v>
      </c>
      <c r="V12" s="29"/>
    </row>
    <row r="13" spans="1:22" s="2" customFormat="1" ht="13.5" thickBot="1">
      <c r="A13" s="36" t="s">
        <v>13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  <c r="U13"/>
      <c r="V13" s="27"/>
    </row>
    <row r="14" spans="1:21" ht="12.75">
      <c r="A14" s="12" t="s">
        <v>10</v>
      </c>
      <c r="B14" s="6">
        <v>31</v>
      </c>
      <c r="C14" s="6">
        <v>9</v>
      </c>
      <c r="D14" s="6">
        <v>1</v>
      </c>
      <c r="E14" s="6">
        <v>1</v>
      </c>
      <c r="F14" s="23">
        <f>SUM(B14:E14)</f>
        <v>42</v>
      </c>
      <c r="G14" s="6">
        <v>0</v>
      </c>
      <c r="H14" s="6">
        <v>0</v>
      </c>
      <c r="I14" s="6">
        <v>0</v>
      </c>
      <c r="J14" s="6">
        <v>0</v>
      </c>
      <c r="K14" s="23">
        <f>SUM(G14:J14)</f>
        <v>0</v>
      </c>
      <c r="L14" s="6">
        <v>2</v>
      </c>
      <c r="M14" s="6">
        <v>7</v>
      </c>
      <c r="N14" s="6">
        <v>0</v>
      </c>
      <c r="O14" s="6">
        <v>1</v>
      </c>
      <c r="P14" s="23">
        <f>SUM(L14:O14)</f>
        <v>10</v>
      </c>
      <c r="Q14" s="6">
        <f>B14*$B$6+C14*$C$6+D14*$D$6+E14*$E$6</f>
        <v>1477</v>
      </c>
      <c r="R14" s="6">
        <f>G14*$G$6+H14*$H$6+I14*$I$6+J14*$J$6</f>
        <v>0</v>
      </c>
      <c r="S14" s="6">
        <f>L14*$L$6+M14*$M$6+N14*$N$6+O14*$O$6</f>
        <v>257</v>
      </c>
      <c r="T14" s="13">
        <f>SUM(Q14:S14)</f>
        <v>1734</v>
      </c>
      <c r="U14">
        <f>F14+K14+P14</f>
        <v>52</v>
      </c>
    </row>
    <row r="15" spans="1:21" ht="12.75">
      <c r="A15" s="14" t="s">
        <v>14</v>
      </c>
      <c r="B15" s="3">
        <v>28</v>
      </c>
      <c r="C15" s="3">
        <v>1</v>
      </c>
      <c r="D15" s="3">
        <v>1</v>
      </c>
      <c r="E15" s="3">
        <v>0</v>
      </c>
      <c r="F15" s="23">
        <f>SUM(B15:E15)</f>
        <v>30</v>
      </c>
      <c r="G15" s="3">
        <v>0</v>
      </c>
      <c r="H15" s="3">
        <v>1</v>
      </c>
      <c r="I15" s="3">
        <v>0</v>
      </c>
      <c r="J15" s="3">
        <v>0</v>
      </c>
      <c r="K15" s="23">
        <f>SUM(G15:J15)</f>
        <v>1</v>
      </c>
      <c r="L15" s="3">
        <v>3</v>
      </c>
      <c r="M15" s="3">
        <v>16</v>
      </c>
      <c r="N15" s="3">
        <v>8</v>
      </c>
      <c r="O15" s="3">
        <v>0</v>
      </c>
      <c r="P15" s="23">
        <f>SUM(L15:O15)</f>
        <v>27</v>
      </c>
      <c r="Q15" s="6">
        <f>B15*$B$6+C15*$C$6+D15*$D$6+E15*$E$6</f>
        <v>1156</v>
      </c>
      <c r="R15" s="6">
        <f>G15*$G$6+H15*$H$6+I15*$I$6+J15*$J$6</f>
        <v>24</v>
      </c>
      <c r="S15" s="6">
        <f>L15*$L$6+M15*$M$6+N15*$N$6+O15*$O$6</f>
        <v>600</v>
      </c>
      <c r="T15" s="13">
        <f>SUM(Q15:S15)</f>
        <v>1780</v>
      </c>
      <c r="U15">
        <f>F15+K15+P15</f>
        <v>58</v>
      </c>
    </row>
    <row r="16" spans="1:21" ht="13.5" thickBot="1">
      <c r="A16" s="15" t="s">
        <v>15</v>
      </c>
      <c r="B16" s="4">
        <v>25</v>
      </c>
      <c r="C16" s="4">
        <v>13</v>
      </c>
      <c r="D16" s="4">
        <v>3</v>
      </c>
      <c r="E16" s="4">
        <v>0</v>
      </c>
      <c r="F16" s="23">
        <f>SUM(B16:E16)</f>
        <v>41</v>
      </c>
      <c r="G16" s="4">
        <v>0</v>
      </c>
      <c r="H16" s="4">
        <v>0</v>
      </c>
      <c r="I16" s="4">
        <v>0</v>
      </c>
      <c r="J16" s="4">
        <v>0</v>
      </c>
      <c r="K16" s="23">
        <f>SUM(G16:J16)</f>
        <v>0</v>
      </c>
      <c r="L16" s="4">
        <v>4</v>
      </c>
      <c r="M16" s="4">
        <v>10</v>
      </c>
      <c r="N16" s="4">
        <v>5</v>
      </c>
      <c r="O16" s="4">
        <v>1</v>
      </c>
      <c r="P16" s="23">
        <f>SUM(L16:O16)</f>
        <v>20</v>
      </c>
      <c r="Q16" s="6">
        <f>B16*$B$6+C16*$C$6+D16*$D$6+E16*$E$6</f>
        <v>1348</v>
      </c>
      <c r="R16" s="6">
        <f>G16*$G$6+H16*$H$6+I16*$I$6+J16*$J$6</f>
        <v>0</v>
      </c>
      <c r="S16" s="6">
        <f>L16*$L$6+M16*$M$6+N16*$N$6+O16*$O$6</f>
        <v>469</v>
      </c>
      <c r="T16" s="13">
        <f>SUM(Q16:S16)</f>
        <v>1817</v>
      </c>
      <c r="U16">
        <f>F16+K16+P16</f>
        <v>61</v>
      </c>
    </row>
    <row r="17" spans="1:22" s="2" customFormat="1" ht="13.5" thickBot="1">
      <c r="A17" s="16" t="s">
        <v>12</v>
      </c>
      <c r="B17" s="5">
        <f aca="true" t="shared" si="2" ref="B17:T17">SUM(B14:B16)</f>
        <v>84</v>
      </c>
      <c r="C17" s="5">
        <f t="shared" si="2"/>
        <v>23</v>
      </c>
      <c r="D17" s="5">
        <f t="shared" si="2"/>
        <v>5</v>
      </c>
      <c r="E17" s="5">
        <f t="shared" si="2"/>
        <v>1</v>
      </c>
      <c r="F17" s="5">
        <f t="shared" si="2"/>
        <v>113</v>
      </c>
      <c r="G17" s="5">
        <f t="shared" si="2"/>
        <v>0</v>
      </c>
      <c r="H17" s="5">
        <f t="shared" si="2"/>
        <v>1</v>
      </c>
      <c r="I17" s="5">
        <f t="shared" si="2"/>
        <v>0</v>
      </c>
      <c r="J17" s="5">
        <f t="shared" si="2"/>
        <v>0</v>
      </c>
      <c r="K17" s="5">
        <f t="shared" si="2"/>
        <v>1</v>
      </c>
      <c r="L17" s="5">
        <f t="shared" si="2"/>
        <v>9</v>
      </c>
      <c r="M17" s="5">
        <f t="shared" si="2"/>
        <v>33</v>
      </c>
      <c r="N17" s="5">
        <f t="shared" si="2"/>
        <v>13</v>
      </c>
      <c r="O17" s="5">
        <f t="shared" si="2"/>
        <v>2</v>
      </c>
      <c r="P17" s="5">
        <f t="shared" si="2"/>
        <v>57</v>
      </c>
      <c r="Q17" s="5">
        <f t="shared" si="2"/>
        <v>3981</v>
      </c>
      <c r="R17" s="5">
        <f t="shared" si="2"/>
        <v>24</v>
      </c>
      <c r="S17" s="5">
        <f t="shared" si="2"/>
        <v>1326</v>
      </c>
      <c r="T17" s="17">
        <f t="shared" si="2"/>
        <v>5331</v>
      </c>
      <c r="U17">
        <f>F17+K17+P17</f>
        <v>171</v>
      </c>
      <c r="V17" s="29"/>
    </row>
    <row r="18" spans="1:22" s="2" customFormat="1" ht="13.5" thickBot="1">
      <c r="A18" s="36" t="s">
        <v>16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/>
      <c r="U18"/>
      <c r="V18" s="27"/>
    </row>
    <row r="19" spans="1:21" ht="12.75">
      <c r="A19" s="12" t="s">
        <v>17</v>
      </c>
      <c r="B19" s="6">
        <v>38</v>
      </c>
      <c r="C19" s="6">
        <v>0</v>
      </c>
      <c r="D19" s="6">
        <v>0</v>
      </c>
      <c r="E19" s="6">
        <v>0</v>
      </c>
      <c r="F19" s="23">
        <f>SUM(B19:E19)</f>
        <v>38</v>
      </c>
      <c r="G19" s="6">
        <v>0</v>
      </c>
      <c r="H19" s="6">
        <v>0</v>
      </c>
      <c r="I19" s="6">
        <v>0</v>
      </c>
      <c r="J19" s="6">
        <v>0</v>
      </c>
      <c r="K19" s="23">
        <f>SUM(G19:J19)</f>
        <v>0</v>
      </c>
      <c r="L19" s="6">
        <v>11</v>
      </c>
      <c r="M19" s="6">
        <v>1</v>
      </c>
      <c r="N19" s="6">
        <v>0</v>
      </c>
      <c r="O19" s="6">
        <v>0</v>
      </c>
      <c r="P19" s="23">
        <f>SUM(L19:O19)</f>
        <v>12</v>
      </c>
      <c r="Q19" s="6">
        <f>B19*$B$6+C19*$C$6+D19*$D$6+E19*$E$6</f>
        <v>1520</v>
      </c>
      <c r="R19" s="6">
        <f>G19*$G$6+H19*$H$6+I19*$I$6+J19*$J$6</f>
        <v>0</v>
      </c>
      <c r="S19" s="6">
        <f>L19*$L$6+M19*$M$6+N19*$N$6+O19*$O$6</f>
        <v>464</v>
      </c>
      <c r="T19" s="13">
        <f>SUM(Q19:S19)</f>
        <v>1984</v>
      </c>
      <c r="U19">
        <f>F19+K19+P19</f>
        <v>50</v>
      </c>
    </row>
    <row r="20" spans="1:21" ht="13.5" thickBot="1">
      <c r="A20" s="15" t="s">
        <v>10</v>
      </c>
      <c r="B20" s="4">
        <v>25</v>
      </c>
      <c r="C20" s="4">
        <v>1</v>
      </c>
      <c r="D20" s="4">
        <v>0</v>
      </c>
      <c r="E20" s="4">
        <v>0</v>
      </c>
      <c r="F20" s="24">
        <f>SUM(B20:E20)</f>
        <v>26</v>
      </c>
      <c r="G20" s="4">
        <v>0</v>
      </c>
      <c r="H20" s="4">
        <v>0</v>
      </c>
      <c r="I20" s="4">
        <v>0</v>
      </c>
      <c r="J20" s="4">
        <v>0</v>
      </c>
      <c r="K20" s="24">
        <f>SUM(G20:J20)</f>
        <v>0</v>
      </c>
      <c r="L20" s="4">
        <v>3</v>
      </c>
      <c r="M20" s="4">
        <v>10</v>
      </c>
      <c r="N20" s="4">
        <v>2</v>
      </c>
      <c r="O20" s="4">
        <v>1</v>
      </c>
      <c r="P20" s="24">
        <f>SUM(L20:O20)</f>
        <v>16</v>
      </c>
      <c r="Q20" s="6">
        <f>B20*$B$6+C20*$C$6+D20*$D$6+E20*$E$6</f>
        <v>1024</v>
      </c>
      <c r="R20" s="6">
        <f>G20*$G$6+H20*$H$6+I20*$I$6+J20*$J$6</f>
        <v>0</v>
      </c>
      <c r="S20" s="6">
        <f>L20*$L$6+M20*$M$6+N20*$N$6+O20*$O$6</f>
        <v>393</v>
      </c>
      <c r="T20" s="13">
        <f>SUM(Q20:S20)</f>
        <v>1417</v>
      </c>
      <c r="U20">
        <f>F20+K20+P20</f>
        <v>42</v>
      </c>
    </row>
    <row r="21" spans="1:22" s="2" customFormat="1" ht="14.25" customHeight="1" thickBot="1">
      <c r="A21" s="16" t="s">
        <v>12</v>
      </c>
      <c r="B21" s="5">
        <f aca="true" t="shared" si="3" ref="B21:T21">SUM(B19:B20)</f>
        <v>63</v>
      </c>
      <c r="C21" s="5">
        <f t="shared" si="3"/>
        <v>1</v>
      </c>
      <c r="D21" s="5">
        <f t="shared" si="3"/>
        <v>0</v>
      </c>
      <c r="E21" s="5">
        <f t="shared" si="3"/>
        <v>0</v>
      </c>
      <c r="F21" s="5">
        <f t="shared" si="3"/>
        <v>64</v>
      </c>
      <c r="G21" s="5">
        <f t="shared" si="3"/>
        <v>0</v>
      </c>
      <c r="H21" s="5">
        <f t="shared" si="3"/>
        <v>0</v>
      </c>
      <c r="I21" s="5">
        <f t="shared" si="3"/>
        <v>0</v>
      </c>
      <c r="J21" s="5">
        <f t="shared" si="3"/>
        <v>0</v>
      </c>
      <c r="K21" s="5">
        <f t="shared" si="3"/>
        <v>0</v>
      </c>
      <c r="L21" s="5">
        <f t="shared" si="3"/>
        <v>14</v>
      </c>
      <c r="M21" s="5">
        <f t="shared" si="3"/>
        <v>11</v>
      </c>
      <c r="N21" s="5">
        <f t="shared" si="3"/>
        <v>2</v>
      </c>
      <c r="O21" s="5">
        <f t="shared" si="3"/>
        <v>1</v>
      </c>
      <c r="P21" s="5">
        <f t="shared" si="3"/>
        <v>28</v>
      </c>
      <c r="Q21" s="5">
        <f t="shared" si="3"/>
        <v>2544</v>
      </c>
      <c r="R21" s="5">
        <f t="shared" si="3"/>
        <v>0</v>
      </c>
      <c r="S21" s="5">
        <f t="shared" si="3"/>
        <v>857</v>
      </c>
      <c r="T21" s="17">
        <f t="shared" si="3"/>
        <v>3401</v>
      </c>
      <c r="U21">
        <f>F21+K21+P21</f>
        <v>92</v>
      </c>
      <c r="V21" s="29"/>
    </row>
    <row r="22" spans="1:22" s="2" customFormat="1" ht="13.5" thickBot="1">
      <c r="A22" s="36" t="s">
        <v>18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8"/>
      <c r="U22"/>
      <c r="V22" s="27"/>
    </row>
    <row r="23" spans="1:21" ht="12.75">
      <c r="A23" s="12" t="s">
        <v>19</v>
      </c>
      <c r="B23" s="6">
        <v>38</v>
      </c>
      <c r="C23" s="6">
        <v>0</v>
      </c>
      <c r="D23" s="6">
        <v>0</v>
      </c>
      <c r="E23" s="6">
        <v>0</v>
      </c>
      <c r="F23" s="23">
        <f>SUM(B23:E23)</f>
        <v>38</v>
      </c>
      <c r="G23" s="6">
        <v>0</v>
      </c>
      <c r="H23" s="6">
        <v>1</v>
      </c>
      <c r="I23" s="6">
        <v>0</v>
      </c>
      <c r="J23" s="6">
        <v>0</v>
      </c>
      <c r="K23" s="23">
        <f>SUM(G23:J23)</f>
        <v>1</v>
      </c>
      <c r="L23" s="6">
        <v>1</v>
      </c>
      <c r="M23" s="6">
        <v>4</v>
      </c>
      <c r="N23" s="6">
        <v>0</v>
      </c>
      <c r="O23" s="6">
        <v>0</v>
      </c>
      <c r="P23" s="23">
        <f>SUM(L23:O23)</f>
        <v>5</v>
      </c>
      <c r="Q23" s="6">
        <f>B23*$B$6+C23*$C$6+D23*$D$6+E23*$E$6</f>
        <v>1520</v>
      </c>
      <c r="R23" s="6">
        <f>G23*$G$6+H23*$H$6+I23*$I$6+J23*$J$6</f>
        <v>24</v>
      </c>
      <c r="S23" s="6">
        <f>L23*$L$6+M23*$M$6+N23*$N$6+O23*$O$6</f>
        <v>136</v>
      </c>
      <c r="T23" s="13">
        <f>SUM(Q23:S23)</f>
        <v>1680</v>
      </c>
      <c r="U23">
        <f>F23+K23+P23</f>
        <v>44</v>
      </c>
    </row>
    <row r="24" spans="1:21" s="35" customFormat="1" ht="12.75">
      <c r="A24" s="30" t="s">
        <v>20</v>
      </c>
      <c r="B24" s="31">
        <v>66</v>
      </c>
      <c r="C24" s="31">
        <v>2</v>
      </c>
      <c r="D24" s="31">
        <v>0</v>
      </c>
      <c r="E24" s="31">
        <v>0</v>
      </c>
      <c r="F24" s="32">
        <f>SUM(B24:E24)</f>
        <v>68</v>
      </c>
      <c r="G24" s="31">
        <v>0</v>
      </c>
      <c r="H24" s="31">
        <v>0</v>
      </c>
      <c r="I24" s="31">
        <v>0</v>
      </c>
      <c r="J24" s="31">
        <v>0</v>
      </c>
      <c r="K24" s="32">
        <f>SUM(G24:J24)</f>
        <v>0</v>
      </c>
      <c r="L24" s="31">
        <v>7</v>
      </c>
      <c r="M24" s="31">
        <v>4</v>
      </c>
      <c r="N24" s="31">
        <v>0</v>
      </c>
      <c r="O24" s="31">
        <v>0</v>
      </c>
      <c r="P24" s="32">
        <f>SUM(L24:O24)</f>
        <v>11</v>
      </c>
      <c r="Q24" s="33">
        <f>B24*$B$6+C24*$C$6+D24*$D$6+E24*$E$6</f>
        <v>2688</v>
      </c>
      <c r="R24" s="33">
        <f>G24*$G$6+H24*$H$6+I24*$I$6+J24*$J$6</f>
        <v>0</v>
      </c>
      <c r="S24" s="33">
        <f>L24*$L$6+M24*$M$6+N24*$N$6+O24*$O$6</f>
        <v>376</v>
      </c>
      <c r="T24" s="34">
        <f>SUM(Q24:S24)</f>
        <v>3064</v>
      </c>
      <c r="U24" s="35">
        <f>F24+K24+P24</f>
        <v>79</v>
      </c>
    </row>
    <row r="25" spans="1:21" ht="13.5" thickBot="1">
      <c r="A25" s="15" t="s">
        <v>10</v>
      </c>
      <c r="B25" s="4">
        <v>24</v>
      </c>
      <c r="C25" s="4">
        <v>2</v>
      </c>
      <c r="D25" s="4">
        <v>0</v>
      </c>
      <c r="E25" s="4">
        <v>0</v>
      </c>
      <c r="F25" s="23">
        <f>SUM(B25:E25)</f>
        <v>26</v>
      </c>
      <c r="G25" s="4">
        <v>0</v>
      </c>
      <c r="H25" s="4">
        <v>0</v>
      </c>
      <c r="I25" s="4">
        <v>0</v>
      </c>
      <c r="J25" s="4">
        <v>0</v>
      </c>
      <c r="K25" s="23">
        <f>SUM(G25:J25)</f>
        <v>0</v>
      </c>
      <c r="L25" s="4">
        <v>3</v>
      </c>
      <c r="M25" s="4">
        <v>4</v>
      </c>
      <c r="N25" s="4">
        <v>0</v>
      </c>
      <c r="O25" s="4">
        <v>0</v>
      </c>
      <c r="P25" s="23">
        <f>SUM(L25:O25)</f>
        <v>7</v>
      </c>
      <c r="Q25" s="6">
        <f>B25*$B$6+C25*$C$6+D25*$D$6+E25*$E$6</f>
        <v>1008</v>
      </c>
      <c r="R25" s="6">
        <f>G25*$G$6+H25*$H$6+I25*$I$6+J25*$J$6</f>
        <v>0</v>
      </c>
      <c r="S25" s="6">
        <f>L25*$L$6+M25*$M$6+N25*$N$6+O25*$O$6</f>
        <v>216</v>
      </c>
      <c r="T25" s="13">
        <f>SUM(Q25:S25)</f>
        <v>1224</v>
      </c>
      <c r="U25">
        <f>F25+K25+P25</f>
        <v>33</v>
      </c>
    </row>
    <row r="26" spans="1:22" s="2" customFormat="1" ht="13.5" thickBot="1">
      <c r="A26" s="16" t="s">
        <v>12</v>
      </c>
      <c r="B26" s="5">
        <f aca="true" t="shared" si="4" ref="B26:T26">SUM(B23:B25)</f>
        <v>128</v>
      </c>
      <c r="C26" s="5">
        <f t="shared" si="4"/>
        <v>4</v>
      </c>
      <c r="D26" s="5">
        <f t="shared" si="4"/>
        <v>0</v>
      </c>
      <c r="E26" s="5">
        <f t="shared" si="4"/>
        <v>0</v>
      </c>
      <c r="F26" s="5">
        <f t="shared" si="4"/>
        <v>132</v>
      </c>
      <c r="G26" s="5">
        <f t="shared" si="4"/>
        <v>0</v>
      </c>
      <c r="H26" s="5">
        <f t="shared" si="4"/>
        <v>1</v>
      </c>
      <c r="I26" s="5">
        <f t="shared" si="4"/>
        <v>0</v>
      </c>
      <c r="J26" s="5">
        <f t="shared" si="4"/>
        <v>0</v>
      </c>
      <c r="K26" s="5">
        <f t="shared" si="4"/>
        <v>1</v>
      </c>
      <c r="L26" s="5">
        <f t="shared" si="4"/>
        <v>11</v>
      </c>
      <c r="M26" s="5">
        <f t="shared" si="4"/>
        <v>12</v>
      </c>
      <c r="N26" s="5">
        <f t="shared" si="4"/>
        <v>0</v>
      </c>
      <c r="O26" s="5">
        <f t="shared" si="4"/>
        <v>0</v>
      </c>
      <c r="P26" s="5">
        <f t="shared" si="4"/>
        <v>23</v>
      </c>
      <c r="Q26" s="5">
        <f t="shared" si="4"/>
        <v>5216</v>
      </c>
      <c r="R26" s="5">
        <f t="shared" si="4"/>
        <v>24</v>
      </c>
      <c r="S26" s="5">
        <f t="shared" si="4"/>
        <v>728</v>
      </c>
      <c r="T26" s="17">
        <f t="shared" si="4"/>
        <v>5968</v>
      </c>
      <c r="U26">
        <f>F26+K26+P26</f>
        <v>156</v>
      </c>
      <c r="V26" s="29"/>
    </row>
    <row r="27" spans="1:22" s="2" customFormat="1" ht="13.5" thickBot="1">
      <c r="A27" s="36" t="s">
        <v>21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8"/>
      <c r="U27"/>
      <c r="V27" s="27"/>
    </row>
    <row r="28" spans="1:21" ht="12.75">
      <c r="A28" s="12" t="s">
        <v>22</v>
      </c>
      <c r="B28" s="6">
        <v>42</v>
      </c>
      <c r="C28" s="6">
        <v>1</v>
      </c>
      <c r="D28" s="6">
        <v>0</v>
      </c>
      <c r="E28" s="6">
        <v>1</v>
      </c>
      <c r="F28" s="23">
        <f>SUM(B28:E28)</f>
        <v>44</v>
      </c>
      <c r="G28" s="6">
        <v>0</v>
      </c>
      <c r="H28" s="6">
        <v>0</v>
      </c>
      <c r="I28" s="6">
        <v>0</v>
      </c>
      <c r="J28" s="6">
        <v>0</v>
      </c>
      <c r="K28" s="23">
        <f>SUM(G28:J28)</f>
        <v>0</v>
      </c>
      <c r="L28" s="6">
        <v>7</v>
      </c>
      <c r="M28" s="6">
        <v>1</v>
      </c>
      <c r="N28" s="6">
        <v>0</v>
      </c>
      <c r="O28" s="6">
        <v>0</v>
      </c>
      <c r="P28" s="23">
        <f>SUM(L28:O28)</f>
        <v>8</v>
      </c>
      <c r="Q28" s="6">
        <f>B28*$B$6+C28*$C$6+D28*$D$6+E28*$E$6</f>
        <v>1713</v>
      </c>
      <c r="R28" s="6">
        <f>G28*$G$6+H28*$H$6+I28*$I$6+J28*$J$6</f>
        <v>0</v>
      </c>
      <c r="S28" s="6">
        <f>L28*$L$6+M28*$M$6+N28*$N$6+O28*$O$6</f>
        <v>304</v>
      </c>
      <c r="T28" s="13">
        <f>SUM(Q28:S28)</f>
        <v>2017</v>
      </c>
      <c r="U28">
        <f>F28+K28+P28</f>
        <v>52</v>
      </c>
    </row>
    <row r="29" spans="1:21" ht="12.75">
      <c r="A29" s="14" t="s">
        <v>10</v>
      </c>
      <c r="B29" s="3">
        <v>37</v>
      </c>
      <c r="C29" s="3">
        <v>3</v>
      </c>
      <c r="D29" s="3">
        <v>2</v>
      </c>
      <c r="E29" s="3">
        <v>1</v>
      </c>
      <c r="F29" s="25">
        <f>SUM(B29:E29)</f>
        <v>43</v>
      </c>
      <c r="G29" s="3">
        <v>0</v>
      </c>
      <c r="H29" s="3">
        <v>0</v>
      </c>
      <c r="I29" s="3">
        <v>0</v>
      </c>
      <c r="J29" s="3">
        <v>0</v>
      </c>
      <c r="K29" s="23">
        <f>SUM(G29:J29)</f>
        <v>0</v>
      </c>
      <c r="L29" s="3">
        <v>7</v>
      </c>
      <c r="M29" s="3">
        <v>1</v>
      </c>
      <c r="N29" s="3">
        <v>1</v>
      </c>
      <c r="O29" s="3">
        <v>0</v>
      </c>
      <c r="P29" s="23">
        <f>SUM(L29:O29)</f>
        <v>9</v>
      </c>
      <c r="Q29" s="6">
        <f>B29*$B$6+C29*$C$6+D29*$D$6+E29*$E$6</f>
        <v>1585</v>
      </c>
      <c r="R29" s="6">
        <f>G29*$G$6+H29*$H$6+I29*$I$6+J29*$J$6</f>
        <v>0</v>
      </c>
      <c r="S29" s="6">
        <f>L29*$L$6+M29*$M$6+N29*$N$6+O29*$O$6</f>
        <v>316</v>
      </c>
      <c r="T29" s="13">
        <f>SUM(Q29:S29)</f>
        <v>1901</v>
      </c>
      <c r="U29">
        <f>F29+K29+P29</f>
        <v>52</v>
      </c>
    </row>
    <row r="30" spans="1:21" ht="13.5" thickBot="1">
      <c r="A30" s="15" t="s">
        <v>15</v>
      </c>
      <c r="B30" s="4">
        <v>49</v>
      </c>
      <c r="C30" s="4">
        <v>0</v>
      </c>
      <c r="D30" s="4">
        <v>1</v>
      </c>
      <c r="E30" s="4">
        <v>0</v>
      </c>
      <c r="F30" s="25">
        <f>SUM(B30:E30)</f>
        <v>50</v>
      </c>
      <c r="G30" s="4">
        <v>0</v>
      </c>
      <c r="H30" s="4">
        <v>0</v>
      </c>
      <c r="I30" s="4">
        <v>0</v>
      </c>
      <c r="J30" s="4">
        <v>0</v>
      </c>
      <c r="K30" s="23">
        <f>SUM(G30:J30)</f>
        <v>0</v>
      </c>
      <c r="L30" s="4">
        <v>12</v>
      </c>
      <c r="M30" s="4">
        <v>3</v>
      </c>
      <c r="N30" s="4">
        <v>0</v>
      </c>
      <c r="O30" s="4">
        <v>0</v>
      </c>
      <c r="P30" s="23">
        <f>SUM(L30:O30)</f>
        <v>15</v>
      </c>
      <c r="Q30" s="6">
        <f>B30*$B$6+C30*$C$6+D30*$D$6+E30*$E$6</f>
        <v>1972</v>
      </c>
      <c r="R30" s="6">
        <f>G30*$G$6+H30*$H$6+I30*$I$6+J30*$J$6</f>
        <v>0</v>
      </c>
      <c r="S30" s="6">
        <f>L30*$L$6+M30*$M$6+N30*$N$6+O30*$O$6</f>
        <v>552</v>
      </c>
      <c r="T30" s="13">
        <f>SUM(Q30:S30)</f>
        <v>2524</v>
      </c>
      <c r="U30">
        <f>F30+K30+P30</f>
        <v>65</v>
      </c>
    </row>
    <row r="31" spans="1:22" s="2" customFormat="1" ht="13.5" thickBot="1">
      <c r="A31" s="16" t="s">
        <v>12</v>
      </c>
      <c r="B31" s="5">
        <f aca="true" t="shared" si="5" ref="B31:T31">SUM(B28:B30)</f>
        <v>128</v>
      </c>
      <c r="C31" s="5">
        <f t="shared" si="5"/>
        <v>4</v>
      </c>
      <c r="D31" s="5">
        <f t="shared" si="5"/>
        <v>3</v>
      </c>
      <c r="E31" s="5">
        <f t="shared" si="5"/>
        <v>2</v>
      </c>
      <c r="F31" s="5">
        <f t="shared" si="5"/>
        <v>137</v>
      </c>
      <c r="G31" s="5">
        <f t="shared" si="5"/>
        <v>0</v>
      </c>
      <c r="H31" s="5">
        <f t="shared" si="5"/>
        <v>0</v>
      </c>
      <c r="I31" s="5">
        <f t="shared" si="5"/>
        <v>0</v>
      </c>
      <c r="J31" s="5">
        <f t="shared" si="5"/>
        <v>0</v>
      </c>
      <c r="K31" s="5">
        <f t="shared" si="5"/>
        <v>0</v>
      </c>
      <c r="L31" s="5">
        <f t="shared" si="5"/>
        <v>26</v>
      </c>
      <c r="M31" s="5">
        <f t="shared" si="5"/>
        <v>5</v>
      </c>
      <c r="N31" s="5">
        <f t="shared" si="5"/>
        <v>1</v>
      </c>
      <c r="O31" s="5">
        <f t="shared" si="5"/>
        <v>0</v>
      </c>
      <c r="P31" s="5">
        <f t="shared" si="5"/>
        <v>32</v>
      </c>
      <c r="Q31" s="5">
        <f t="shared" si="5"/>
        <v>5270</v>
      </c>
      <c r="R31" s="5">
        <f t="shared" si="5"/>
        <v>0</v>
      </c>
      <c r="S31" s="5">
        <f t="shared" si="5"/>
        <v>1172</v>
      </c>
      <c r="T31" s="17">
        <f t="shared" si="5"/>
        <v>6442</v>
      </c>
      <c r="U31">
        <f>F31+K31+P31</f>
        <v>169</v>
      </c>
      <c r="V31" s="29"/>
    </row>
    <row r="32" spans="1:22" s="2" customFormat="1" ht="13.5" thickBot="1">
      <c r="A32" s="1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19"/>
      <c r="U32"/>
      <c r="V32" s="28"/>
    </row>
    <row r="33" spans="1:22" s="2" customFormat="1" ht="13.5" thickBot="1">
      <c r="A33" s="20" t="s">
        <v>23</v>
      </c>
      <c r="B33" s="21">
        <f aca="true" t="shared" si="6" ref="B33:T33">B12+B17+B21+B26+B31</f>
        <v>754</v>
      </c>
      <c r="C33" s="21">
        <f t="shared" si="6"/>
        <v>86</v>
      </c>
      <c r="D33" s="21">
        <f t="shared" si="6"/>
        <v>31</v>
      </c>
      <c r="E33" s="21">
        <f t="shared" si="6"/>
        <v>7</v>
      </c>
      <c r="F33" s="21">
        <f t="shared" si="6"/>
        <v>878</v>
      </c>
      <c r="G33" s="21">
        <f t="shared" si="6"/>
        <v>2</v>
      </c>
      <c r="H33" s="21">
        <f t="shared" si="6"/>
        <v>2</v>
      </c>
      <c r="I33" s="21">
        <f t="shared" si="6"/>
        <v>0</v>
      </c>
      <c r="J33" s="21">
        <f t="shared" si="6"/>
        <v>0</v>
      </c>
      <c r="K33" s="21">
        <f t="shared" si="6"/>
        <v>4</v>
      </c>
      <c r="L33" s="21">
        <f t="shared" si="6"/>
        <v>79</v>
      </c>
      <c r="M33" s="21">
        <f t="shared" si="6"/>
        <v>123</v>
      </c>
      <c r="N33" s="21">
        <f t="shared" si="6"/>
        <v>21</v>
      </c>
      <c r="O33" s="21">
        <f t="shared" si="6"/>
        <v>4</v>
      </c>
      <c r="P33" s="21">
        <f t="shared" si="6"/>
        <v>227</v>
      </c>
      <c r="Q33" s="21">
        <f t="shared" si="6"/>
        <v>32659</v>
      </c>
      <c r="R33" s="21">
        <f t="shared" si="6"/>
        <v>128</v>
      </c>
      <c r="S33" s="21">
        <f t="shared" si="6"/>
        <v>6400</v>
      </c>
      <c r="T33" s="21">
        <f t="shared" si="6"/>
        <v>39187</v>
      </c>
      <c r="U33">
        <f>F33+K33+P33</f>
        <v>1109</v>
      </c>
      <c r="V33" s="28"/>
    </row>
    <row r="34" ht="14.25" thickBot="1" thickTop="1"/>
    <row r="35" spans="1:6" ht="13.5" thickBot="1">
      <c r="A35" s="8" t="s">
        <v>24</v>
      </c>
      <c r="B35" s="9"/>
      <c r="C35" s="9"/>
      <c r="D35" s="9"/>
      <c r="E35" s="10"/>
      <c r="F35" s="11">
        <f>F33+K33+P33</f>
        <v>1109</v>
      </c>
    </row>
  </sheetData>
  <mergeCells count="15">
    <mergeCell ref="A1:U1"/>
    <mergeCell ref="A2:U2"/>
    <mergeCell ref="A3:U3"/>
    <mergeCell ref="A5:A6"/>
    <mergeCell ref="B5:F5"/>
    <mergeCell ref="G5:K5"/>
    <mergeCell ref="L5:P5"/>
    <mergeCell ref="Q5:Q6"/>
    <mergeCell ref="R5:R6"/>
    <mergeCell ref="S5:S6"/>
    <mergeCell ref="A27:T27"/>
    <mergeCell ref="T5:T6"/>
    <mergeCell ref="A13:T13"/>
    <mergeCell ref="A18:T18"/>
    <mergeCell ref="A22:T22"/>
  </mergeCells>
  <printOptions/>
  <pageMargins left="0.42" right="0.19" top="1" bottom="1" header="0.492125985" footer="0.492125985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B1">
      <selection activeCell="B1" sqref="A1:IV16384"/>
    </sheetView>
  </sheetViews>
  <sheetFormatPr defaultColWidth="9.140625" defaultRowHeight="12.75"/>
  <cols>
    <col min="1" max="1" width="34.00390625" style="0" customWidth="1"/>
    <col min="2" max="2" width="6.00390625" style="0" customWidth="1"/>
    <col min="3" max="3" width="5.140625" style="0" bestFit="1" customWidth="1"/>
    <col min="4" max="4" width="4.00390625" style="0" bestFit="1" customWidth="1"/>
    <col min="5" max="5" width="4.28125" style="0" customWidth="1"/>
    <col min="6" max="6" width="8.57421875" style="2" bestFit="1" customWidth="1"/>
    <col min="7" max="7" width="4.140625" style="0" customWidth="1"/>
    <col min="8" max="8" width="4.00390625" style="0" customWidth="1"/>
    <col min="9" max="9" width="3.8515625" style="0" customWidth="1"/>
    <col min="10" max="10" width="4.140625" style="0" customWidth="1"/>
    <col min="11" max="11" width="9.140625" style="2" customWidth="1"/>
    <col min="12" max="12" width="4.140625" style="0" customWidth="1"/>
    <col min="13" max="13" width="4.00390625" style="0" customWidth="1"/>
    <col min="14" max="14" width="3.8515625" style="0" customWidth="1"/>
    <col min="15" max="15" width="4.140625" style="0" customWidth="1"/>
    <col min="16" max="16" width="8.57421875" style="2" bestFit="1" customWidth="1"/>
    <col min="17" max="17" width="11.140625" style="0" customWidth="1"/>
    <col min="18" max="18" width="11.8515625" style="0" customWidth="1"/>
    <col min="19" max="19" width="12.8515625" style="0" customWidth="1"/>
    <col min="20" max="20" width="8.57421875" style="0" bestFit="1" customWidth="1"/>
    <col min="21" max="21" width="5.57421875" style="0" customWidth="1"/>
    <col min="22" max="22" width="9.140625" style="27" customWidth="1"/>
  </cols>
  <sheetData>
    <row r="1" spans="1:21" ht="15.75">
      <c r="A1" s="43" t="s">
        <v>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2" s="2" customFormat="1" ht="15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28"/>
    </row>
    <row r="3" spans="1:22" s="2" customFormat="1" ht="15.7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28"/>
    </row>
    <row r="4" spans="2:22" s="2" customFormat="1" ht="16.5" thickBot="1">
      <c r="B4" s="1"/>
      <c r="C4" s="1"/>
      <c r="D4" s="1"/>
      <c r="E4" s="1"/>
      <c r="F4" s="1"/>
      <c r="G4" s="1"/>
      <c r="H4" s="26" t="s">
        <v>32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8"/>
    </row>
    <row r="5" spans="1:22" s="2" customFormat="1" ht="27" customHeight="1" thickBot="1" thickTop="1">
      <c r="A5" s="44" t="s">
        <v>2</v>
      </c>
      <c r="B5" s="46" t="s">
        <v>3</v>
      </c>
      <c r="C5" s="46"/>
      <c r="D5" s="46"/>
      <c r="E5" s="46"/>
      <c r="F5" s="46"/>
      <c r="G5" s="46" t="s">
        <v>4</v>
      </c>
      <c r="H5" s="46"/>
      <c r="I5" s="46"/>
      <c r="J5" s="46"/>
      <c r="K5" s="46"/>
      <c r="L5" s="46" t="s">
        <v>26</v>
      </c>
      <c r="M5" s="46"/>
      <c r="N5" s="46"/>
      <c r="O5" s="46"/>
      <c r="P5" s="46"/>
      <c r="Q5" s="47" t="s">
        <v>5</v>
      </c>
      <c r="R5" s="49" t="s">
        <v>6</v>
      </c>
      <c r="S5" s="49" t="s">
        <v>27</v>
      </c>
      <c r="T5" s="41" t="s">
        <v>31</v>
      </c>
      <c r="V5" s="28"/>
    </row>
    <row r="6" spans="1:22" s="2" customFormat="1" ht="13.5" thickBot="1">
      <c r="A6" s="45"/>
      <c r="B6" s="22">
        <v>40</v>
      </c>
      <c r="C6" s="22">
        <v>24</v>
      </c>
      <c r="D6" s="22">
        <v>12</v>
      </c>
      <c r="E6" s="22">
        <v>9</v>
      </c>
      <c r="F6" s="22" t="s">
        <v>7</v>
      </c>
      <c r="G6" s="22">
        <v>40</v>
      </c>
      <c r="H6" s="22">
        <v>24</v>
      </c>
      <c r="I6" s="22">
        <v>12</v>
      </c>
      <c r="J6" s="22">
        <v>9</v>
      </c>
      <c r="K6" s="22" t="s">
        <v>7</v>
      </c>
      <c r="L6" s="22">
        <v>40</v>
      </c>
      <c r="M6" s="22">
        <v>24</v>
      </c>
      <c r="N6" s="22">
        <v>12</v>
      </c>
      <c r="O6" s="22">
        <v>9</v>
      </c>
      <c r="P6" s="22" t="s">
        <v>7</v>
      </c>
      <c r="Q6" s="48"/>
      <c r="R6" s="50"/>
      <c r="S6" s="50"/>
      <c r="T6" s="42"/>
      <c r="V6" s="28"/>
    </row>
    <row r="7" spans="1:21" ht="12" customHeight="1">
      <c r="A7" s="12" t="s">
        <v>8</v>
      </c>
      <c r="B7" s="6">
        <v>116</v>
      </c>
      <c r="C7" s="6">
        <v>15</v>
      </c>
      <c r="D7" s="6">
        <v>7</v>
      </c>
      <c r="E7" s="6">
        <v>1</v>
      </c>
      <c r="F7" s="23">
        <f>SUM(B7:E7)</f>
        <v>139</v>
      </c>
      <c r="G7" s="6">
        <v>0</v>
      </c>
      <c r="H7" s="6">
        <v>0</v>
      </c>
      <c r="I7" s="6">
        <v>0</v>
      </c>
      <c r="J7" s="6">
        <v>0</v>
      </c>
      <c r="K7" s="23">
        <f>SUM(G7:J7)</f>
        <v>0</v>
      </c>
      <c r="L7" s="6">
        <v>2</v>
      </c>
      <c r="M7" s="6">
        <v>13</v>
      </c>
      <c r="N7" s="6">
        <v>0</v>
      </c>
      <c r="O7" s="6">
        <v>1</v>
      </c>
      <c r="P7" s="23">
        <f>SUM(L7:O7)</f>
        <v>16</v>
      </c>
      <c r="Q7" s="6">
        <f>B7*$B$6+C7*$C$6+D7*$D$6+E7*$E$6</f>
        <v>5093</v>
      </c>
      <c r="R7" s="6">
        <f>G7*$G$6+H7*$H$6+I7*$I$6+J7*$J$6</f>
        <v>0</v>
      </c>
      <c r="S7" s="6">
        <f>L7*$L$6+M7*$M$6+N7*$N$6+O7*$O$6</f>
        <v>401</v>
      </c>
      <c r="T7" s="13">
        <f>SUM(Q7:S7)</f>
        <v>5494</v>
      </c>
      <c r="U7">
        <f aca="true" t="shared" si="0" ref="U7:U12">F7+K7+P7</f>
        <v>155</v>
      </c>
    </row>
    <row r="8" spans="1:21" ht="12.75">
      <c r="A8" s="12" t="s">
        <v>25</v>
      </c>
      <c r="B8" s="6">
        <v>72</v>
      </c>
      <c r="C8" s="6">
        <v>29</v>
      </c>
      <c r="D8" s="6">
        <v>16</v>
      </c>
      <c r="E8" s="6">
        <v>1</v>
      </c>
      <c r="F8" s="23">
        <f>SUM(B8:E8)</f>
        <v>118</v>
      </c>
      <c r="G8" s="6">
        <v>0</v>
      </c>
      <c r="H8" s="6">
        <v>0</v>
      </c>
      <c r="I8" s="6">
        <v>0</v>
      </c>
      <c r="J8" s="6">
        <v>0</v>
      </c>
      <c r="K8" s="23">
        <f>SUM(G8:J8)</f>
        <v>0</v>
      </c>
      <c r="L8" s="6">
        <v>1</v>
      </c>
      <c r="M8" s="6">
        <v>17</v>
      </c>
      <c r="N8" s="6">
        <v>4</v>
      </c>
      <c r="O8" s="6">
        <v>0</v>
      </c>
      <c r="P8" s="23">
        <f>SUM(L8:O8)</f>
        <v>22</v>
      </c>
      <c r="Q8" s="6">
        <f>B8*$B$6+C8*$C$6+D8*$D$6+E8*$E$6</f>
        <v>3777</v>
      </c>
      <c r="R8" s="6">
        <f>G8*$G$6+H8*$H$6+I8*$I$6+J8*$J$6</f>
        <v>0</v>
      </c>
      <c r="S8" s="6">
        <f>L8*$L$6+M8*$M$6+N8*$N$6+O8*$O$6</f>
        <v>496</v>
      </c>
      <c r="T8" s="13">
        <f>SUM(Q8:S8)</f>
        <v>4273</v>
      </c>
      <c r="U8">
        <f t="shared" si="0"/>
        <v>140</v>
      </c>
    </row>
    <row r="9" spans="1:21" ht="12.75">
      <c r="A9" s="14" t="s">
        <v>9</v>
      </c>
      <c r="B9" s="3">
        <v>74</v>
      </c>
      <c r="C9" s="3">
        <v>4</v>
      </c>
      <c r="D9" s="3">
        <v>0</v>
      </c>
      <c r="E9" s="3">
        <v>1</v>
      </c>
      <c r="F9" s="23">
        <f>SUM(B9:E9)</f>
        <v>79</v>
      </c>
      <c r="G9" s="6">
        <v>0</v>
      </c>
      <c r="H9" s="6">
        <v>0</v>
      </c>
      <c r="I9" s="6">
        <v>0</v>
      </c>
      <c r="J9" s="6">
        <v>0</v>
      </c>
      <c r="K9" s="23">
        <f>SUM(G9:J9)</f>
        <v>0</v>
      </c>
      <c r="L9" s="6">
        <v>3</v>
      </c>
      <c r="M9" s="6">
        <v>14</v>
      </c>
      <c r="N9" s="6">
        <v>1</v>
      </c>
      <c r="O9" s="6">
        <v>0</v>
      </c>
      <c r="P9" s="23">
        <f>SUM(L9:O9)</f>
        <v>18</v>
      </c>
      <c r="Q9" s="6">
        <f>B9*$B$6+C9*$C$6+D9*$D$6+E9*$E$6</f>
        <v>3065</v>
      </c>
      <c r="R9" s="6">
        <f>G9*$G$6+H9*$H$6+I9*$I$6+J9*$J$6</f>
        <v>0</v>
      </c>
      <c r="S9" s="6">
        <f>L9*$L$6+M9*$M$6+N9*$N$6+O9*$O$6</f>
        <v>468</v>
      </c>
      <c r="T9" s="13">
        <f>SUM(Q9:S9)</f>
        <v>3533</v>
      </c>
      <c r="U9">
        <f t="shared" si="0"/>
        <v>97</v>
      </c>
    </row>
    <row r="10" spans="1:21" ht="12.75">
      <c r="A10" s="14" t="s">
        <v>10</v>
      </c>
      <c r="B10" s="3">
        <v>29</v>
      </c>
      <c r="C10" s="3">
        <v>5</v>
      </c>
      <c r="D10" s="3">
        <v>0</v>
      </c>
      <c r="E10" s="3">
        <v>1</v>
      </c>
      <c r="F10" s="23">
        <f>SUM(B10:E10)</f>
        <v>35</v>
      </c>
      <c r="G10" s="6">
        <v>0</v>
      </c>
      <c r="H10" s="6">
        <v>0</v>
      </c>
      <c r="I10" s="6">
        <v>0</v>
      </c>
      <c r="J10" s="6">
        <v>0</v>
      </c>
      <c r="K10" s="25">
        <f>SUM(G10:J10)</f>
        <v>0</v>
      </c>
      <c r="L10" s="3">
        <v>0</v>
      </c>
      <c r="M10" s="3">
        <v>8</v>
      </c>
      <c r="N10" s="3">
        <v>0</v>
      </c>
      <c r="O10" s="3">
        <v>0</v>
      </c>
      <c r="P10" s="25">
        <f>SUM(L10:O10)</f>
        <v>8</v>
      </c>
      <c r="Q10" s="6">
        <f>B10*$B$6+C10*$C$6+D10*$D$6+E10*$E$6</f>
        <v>1289</v>
      </c>
      <c r="R10" s="6">
        <f>G10*$G$6+H10*$H$6+I10*$I$6+J10*$J$6</f>
        <v>0</v>
      </c>
      <c r="S10" s="6">
        <f>L10*$L$6+M10*$M$6+N10*$N$6+O10*$O$6</f>
        <v>192</v>
      </c>
      <c r="T10" s="13">
        <f>SUM(Q10:S10)</f>
        <v>1481</v>
      </c>
      <c r="U10">
        <f t="shared" si="0"/>
        <v>43</v>
      </c>
    </row>
    <row r="11" spans="1:21" ht="13.5" thickBot="1">
      <c r="A11" s="15" t="s">
        <v>11</v>
      </c>
      <c r="B11" s="4">
        <v>60</v>
      </c>
      <c r="C11" s="4">
        <v>0</v>
      </c>
      <c r="D11" s="4">
        <v>0</v>
      </c>
      <c r="E11" s="4">
        <v>0</v>
      </c>
      <c r="F11" s="23">
        <f>SUM(B11:E11)</f>
        <v>60</v>
      </c>
      <c r="G11" s="4">
        <v>2</v>
      </c>
      <c r="H11" s="4">
        <v>0</v>
      </c>
      <c r="I11" s="4">
        <v>0</v>
      </c>
      <c r="J11" s="4">
        <v>0</v>
      </c>
      <c r="K11" s="25">
        <f>SUM(G11:J11)</f>
        <v>2</v>
      </c>
      <c r="L11" s="4">
        <v>13</v>
      </c>
      <c r="M11" s="4">
        <v>3</v>
      </c>
      <c r="N11" s="4">
        <v>0</v>
      </c>
      <c r="O11" s="4">
        <v>0</v>
      </c>
      <c r="P11" s="25">
        <f>SUM(L11:O11)</f>
        <v>16</v>
      </c>
      <c r="Q11" s="6">
        <f>B11*$B$6+C11*$C$6+D11*$D$6+E11*$E$6</f>
        <v>2400</v>
      </c>
      <c r="R11" s="6">
        <f>G11*$G$6+H11*$H$6+I11*$I$6+J11*$J$6</f>
        <v>80</v>
      </c>
      <c r="S11" s="6">
        <f>L11*$L$6+M11*$M$6+N11*$N$6+O11*$O$6</f>
        <v>592</v>
      </c>
      <c r="T11" s="13">
        <f>SUM(Q11:S11)</f>
        <v>3072</v>
      </c>
      <c r="U11">
        <f t="shared" si="0"/>
        <v>78</v>
      </c>
    </row>
    <row r="12" spans="1:22" s="2" customFormat="1" ht="13.5" thickBot="1">
      <c r="A12" s="16" t="s">
        <v>12</v>
      </c>
      <c r="B12" s="5">
        <f aca="true" t="shared" si="1" ref="B12:T12">SUM(B7:B11)</f>
        <v>351</v>
      </c>
      <c r="C12" s="5">
        <f t="shared" si="1"/>
        <v>53</v>
      </c>
      <c r="D12" s="5">
        <f t="shared" si="1"/>
        <v>23</v>
      </c>
      <c r="E12" s="5">
        <f t="shared" si="1"/>
        <v>4</v>
      </c>
      <c r="F12" s="5">
        <f t="shared" si="1"/>
        <v>431</v>
      </c>
      <c r="G12" s="5">
        <f t="shared" si="1"/>
        <v>2</v>
      </c>
      <c r="H12" s="5">
        <f t="shared" si="1"/>
        <v>0</v>
      </c>
      <c r="I12" s="5">
        <f t="shared" si="1"/>
        <v>0</v>
      </c>
      <c r="J12" s="5">
        <f t="shared" si="1"/>
        <v>0</v>
      </c>
      <c r="K12" s="5">
        <f t="shared" si="1"/>
        <v>2</v>
      </c>
      <c r="L12" s="5">
        <f t="shared" si="1"/>
        <v>19</v>
      </c>
      <c r="M12" s="5">
        <f t="shared" si="1"/>
        <v>55</v>
      </c>
      <c r="N12" s="5">
        <f t="shared" si="1"/>
        <v>5</v>
      </c>
      <c r="O12" s="5">
        <f t="shared" si="1"/>
        <v>1</v>
      </c>
      <c r="P12" s="5">
        <f t="shared" si="1"/>
        <v>80</v>
      </c>
      <c r="Q12" s="5">
        <f t="shared" si="1"/>
        <v>15624</v>
      </c>
      <c r="R12" s="5">
        <f t="shared" si="1"/>
        <v>80</v>
      </c>
      <c r="S12" s="5">
        <f t="shared" si="1"/>
        <v>2149</v>
      </c>
      <c r="T12" s="17">
        <f t="shared" si="1"/>
        <v>17853</v>
      </c>
      <c r="U12">
        <f t="shared" si="0"/>
        <v>513</v>
      </c>
      <c r="V12" s="29"/>
    </row>
    <row r="13" spans="1:22" s="2" customFormat="1" ht="13.5" thickBot="1">
      <c r="A13" s="36" t="s">
        <v>13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  <c r="U13"/>
      <c r="V13" s="27"/>
    </row>
    <row r="14" spans="1:21" ht="12.75">
      <c r="A14" s="12" t="s">
        <v>10</v>
      </c>
      <c r="B14" s="6">
        <v>32</v>
      </c>
      <c r="C14" s="6">
        <v>9</v>
      </c>
      <c r="D14" s="6">
        <v>1</v>
      </c>
      <c r="E14" s="6">
        <v>1</v>
      </c>
      <c r="F14" s="23">
        <f>SUM(B14:E14)</f>
        <v>43</v>
      </c>
      <c r="G14" s="6">
        <v>0</v>
      </c>
      <c r="H14" s="6">
        <v>0</v>
      </c>
      <c r="I14" s="6">
        <v>0</v>
      </c>
      <c r="J14" s="6">
        <v>0</v>
      </c>
      <c r="K14" s="23">
        <f>SUM(G14:J14)</f>
        <v>0</v>
      </c>
      <c r="L14" s="6">
        <v>2</v>
      </c>
      <c r="M14" s="6">
        <v>7</v>
      </c>
      <c r="N14" s="6">
        <v>0</v>
      </c>
      <c r="O14" s="6">
        <v>1</v>
      </c>
      <c r="P14" s="23">
        <f>SUM(L14:O14)</f>
        <v>10</v>
      </c>
      <c r="Q14" s="6">
        <f>B14*$B$6+C14*$C$6+D14*$D$6+E14*$E$6</f>
        <v>1517</v>
      </c>
      <c r="R14" s="6">
        <f>G14*$G$6+H14*$H$6+I14*$I$6+J14*$J$6</f>
        <v>0</v>
      </c>
      <c r="S14" s="6">
        <f>L14*$L$6+M14*$M$6+N14*$N$6+O14*$O$6</f>
        <v>257</v>
      </c>
      <c r="T14" s="13">
        <f>SUM(Q14:S14)</f>
        <v>1774</v>
      </c>
      <c r="U14">
        <f>F14+K14+P14</f>
        <v>53</v>
      </c>
    </row>
    <row r="15" spans="1:21" ht="12.75">
      <c r="A15" s="14" t="s">
        <v>14</v>
      </c>
      <c r="B15" s="3">
        <v>28</v>
      </c>
      <c r="C15" s="3">
        <v>1</v>
      </c>
      <c r="D15" s="3">
        <v>1</v>
      </c>
      <c r="E15" s="3">
        <v>0</v>
      </c>
      <c r="F15" s="23">
        <f>SUM(B15:E15)</f>
        <v>30</v>
      </c>
      <c r="G15" s="3">
        <v>0</v>
      </c>
      <c r="H15" s="3">
        <v>1</v>
      </c>
      <c r="I15" s="3">
        <v>0</v>
      </c>
      <c r="J15" s="3">
        <v>0</v>
      </c>
      <c r="K15" s="23">
        <f>SUM(G15:J15)</f>
        <v>1</v>
      </c>
      <c r="L15" s="3">
        <v>3</v>
      </c>
      <c r="M15" s="3">
        <v>17</v>
      </c>
      <c r="N15" s="3">
        <v>9</v>
      </c>
      <c r="O15" s="3">
        <v>0</v>
      </c>
      <c r="P15" s="23">
        <f>SUM(L15:O15)</f>
        <v>29</v>
      </c>
      <c r="Q15" s="6">
        <f>B15*$B$6+C15*$C$6+D15*$D$6+E15*$E$6</f>
        <v>1156</v>
      </c>
      <c r="R15" s="6">
        <f>G15*$G$6+H15*$H$6+I15*$I$6+J15*$J$6</f>
        <v>24</v>
      </c>
      <c r="S15" s="6">
        <f>L15*$L$6+M15*$M$6+N15*$N$6+O15*$O$6</f>
        <v>636</v>
      </c>
      <c r="T15" s="13">
        <f>SUM(Q15:S15)</f>
        <v>1816</v>
      </c>
      <c r="U15">
        <f>F15+K15+P15</f>
        <v>60</v>
      </c>
    </row>
    <row r="16" spans="1:21" ht="13.5" thickBot="1">
      <c r="A16" s="15" t="s">
        <v>15</v>
      </c>
      <c r="B16" s="4">
        <v>25</v>
      </c>
      <c r="C16" s="4">
        <v>13</v>
      </c>
      <c r="D16" s="4">
        <v>3</v>
      </c>
      <c r="E16" s="4">
        <v>0</v>
      </c>
      <c r="F16" s="23">
        <f>SUM(B16:E16)</f>
        <v>41</v>
      </c>
      <c r="G16" s="4">
        <v>0</v>
      </c>
      <c r="H16" s="4">
        <v>0</v>
      </c>
      <c r="I16" s="4">
        <v>0</v>
      </c>
      <c r="J16" s="4">
        <v>0</v>
      </c>
      <c r="K16" s="23">
        <f>SUM(G16:J16)</f>
        <v>0</v>
      </c>
      <c r="L16" s="4">
        <v>5</v>
      </c>
      <c r="M16" s="4">
        <v>10</v>
      </c>
      <c r="N16" s="4">
        <v>5</v>
      </c>
      <c r="O16" s="4">
        <v>1</v>
      </c>
      <c r="P16" s="23">
        <f>SUM(L16:O16)</f>
        <v>21</v>
      </c>
      <c r="Q16" s="6">
        <f>B16*$B$6+C16*$C$6+D16*$D$6+E16*$E$6</f>
        <v>1348</v>
      </c>
      <c r="R16" s="6">
        <f>G16*$G$6+H16*$H$6+I16*$I$6+J16*$J$6</f>
        <v>0</v>
      </c>
      <c r="S16" s="6">
        <f>L16*$L$6+M16*$M$6+N16*$N$6+O16*$O$6</f>
        <v>509</v>
      </c>
      <c r="T16" s="13">
        <f>SUM(Q16:S16)</f>
        <v>1857</v>
      </c>
      <c r="U16">
        <f>F16+K16+P16</f>
        <v>62</v>
      </c>
    </row>
    <row r="17" spans="1:22" s="2" customFormat="1" ht="13.5" thickBot="1">
      <c r="A17" s="16" t="s">
        <v>12</v>
      </c>
      <c r="B17" s="5">
        <f aca="true" t="shared" si="2" ref="B17:T17">SUM(B14:B16)</f>
        <v>85</v>
      </c>
      <c r="C17" s="5">
        <f t="shared" si="2"/>
        <v>23</v>
      </c>
      <c r="D17" s="5">
        <f t="shared" si="2"/>
        <v>5</v>
      </c>
      <c r="E17" s="5">
        <f t="shared" si="2"/>
        <v>1</v>
      </c>
      <c r="F17" s="5">
        <f t="shared" si="2"/>
        <v>114</v>
      </c>
      <c r="G17" s="5">
        <f t="shared" si="2"/>
        <v>0</v>
      </c>
      <c r="H17" s="5">
        <f t="shared" si="2"/>
        <v>1</v>
      </c>
      <c r="I17" s="5">
        <f t="shared" si="2"/>
        <v>0</v>
      </c>
      <c r="J17" s="5">
        <f t="shared" si="2"/>
        <v>0</v>
      </c>
      <c r="K17" s="5">
        <f t="shared" si="2"/>
        <v>1</v>
      </c>
      <c r="L17" s="5">
        <f t="shared" si="2"/>
        <v>10</v>
      </c>
      <c r="M17" s="5">
        <f t="shared" si="2"/>
        <v>34</v>
      </c>
      <c r="N17" s="5">
        <f t="shared" si="2"/>
        <v>14</v>
      </c>
      <c r="O17" s="5">
        <f t="shared" si="2"/>
        <v>2</v>
      </c>
      <c r="P17" s="5">
        <f t="shared" si="2"/>
        <v>60</v>
      </c>
      <c r="Q17" s="5">
        <f t="shared" si="2"/>
        <v>4021</v>
      </c>
      <c r="R17" s="5">
        <f t="shared" si="2"/>
        <v>24</v>
      </c>
      <c r="S17" s="5">
        <f t="shared" si="2"/>
        <v>1402</v>
      </c>
      <c r="T17" s="17">
        <f t="shared" si="2"/>
        <v>5447</v>
      </c>
      <c r="U17">
        <f>F17+K17+P17</f>
        <v>175</v>
      </c>
      <c r="V17" s="29"/>
    </row>
    <row r="18" spans="1:22" s="2" customFormat="1" ht="13.5" thickBot="1">
      <c r="A18" s="36" t="s">
        <v>16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/>
      <c r="U18"/>
      <c r="V18" s="27"/>
    </row>
    <row r="19" spans="1:21" ht="12.75">
      <c r="A19" s="12" t="s">
        <v>17</v>
      </c>
      <c r="B19" s="6">
        <v>38</v>
      </c>
      <c r="C19" s="6">
        <v>0</v>
      </c>
      <c r="D19" s="6">
        <v>0</v>
      </c>
      <c r="E19" s="6">
        <v>0</v>
      </c>
      <c r="F19" s="23">
        <f>SUM(B19:E19)</f>
        <v>38</v>
      </c>
      <c r="G19" s="6">
        <v>0</v>
      </c>
      <c r="H19" s="6">
        <v>0</v>
      </c>
      <c r="I19" s="6">
        <v>0</v>
      </c>
      <c r="J19" s="6">
        <v>0</v>
      </c>
      <c r="K19" s="23">
        <f>SUM(G19:J19)</f>
        <v>0</v>
      </c>
      <c r="L19" s="6">
        <v>11</v>
      </c>
      <c r="M19" s="6">
        <v>0</v>
      </c>
      <c r="N19" s="6">
        <v>0</v>
      </c>
      <c r="O19" s="6">
        <v>0</v>
      </c>
      <c r="P19" s="23">
        <f>SUM(L19:O19)</f>
        <v>11</v>
      </c>
      <c r="Q19" s="6">
        <f>B19*$B$6+C19*$C$6+D19*$D$6+E19*$E$6</f>
        <v>1520</v>
      </c>
      <c r="R19" s="6">
        <f>G19*$G$6+H19*$H$6+I19*$I$6+J19*$J$6</f>
        <v>0</v>
      </c>
      <c r="S19" s="6">
        <f>L19*$L$6+M19*$M$6+N19*$N$6+O19*$O$6</f>
        <v>440</v>
      </c>
      <c r="T19" s="13">
        <f>SUM(Q19:S19)</f>
        <v>1960</v>
      </c>
      <c r="U19">
        <f>F19+K19+P19</f>
        <v>49</v>
      </c>
    </row>
    <row r="20" spans="1:21" ht="13.5" thickBot="1">
      <c r="A20" s="15" t="s">
        <v>10</v>
      </c>
      <c r="B20" s="4">
        <v>25</v>
      </c>
      <c r="C20" s="4">
        <v>1</v>
      </c>
      <c r="D20" s="4">
        <v>0</v>
      </c>
      <c r="E20" s="4">
        <v>0</v>
      </c>
      <c r="F20" s="24">
        <f>SUM(B20:E20)</f>
        <v>26</v>
      </c>
      <c r="G20" s="4">
        <v>0</v>
      </c>
      <c r="H20" s="4">
        <v>0</v>
      </c>
      <c r="I20" s="4">
        <v>0</v>
      </c>
      <c r="J20" s="4">
        <v>0</v>
      </c>
      <c r="K20" s="24">
        <f>SUM(G20:J20)</f>
        <v>0</v>
      </c>
      <c r="L20" s="4">
        <v>3</v>
      </c>
      <c r="M20" s="4">
        <v>10</v>
      </c>
      <c r="N20" s="4">
        <v>2</v>
      </c>
      <c r="O20" s="4">
        <v>1</v>
      </c>
      <c r="P20" s="24">
        <f>SUM(L20:O20)</f>
        <v>16</v>
      </c>
      <c r="Q20" s="6">
        <f>B20*$B$6+C20*$C$6+D20*$D$6+E20*$E$6</f>
        <v>1024</v>
      </c>
      <c r="R20" s="6">
        <f>G20*$G$6+H20*$H$6+I20*$I$6+J20*$J$6</f>
        <v>0</v>
      </c>
      <c r="S20" s="6">
        <f>L20*$L$6+M20*$M$6+N20*$N$6+O20*$O$6</f>
        <v>393</v>
      </c>
      <c r="T20" s="13">
        <f>SUM(Q20:S20)</f>
        <v>1417</v>
      </c>
      <c r="U20">
        <f>F20+K20+P20</f>
        <v>42</v>
      </c>
    </row>
    <row r="21" spans="1:22" s="2" customFormat="1" ht="14.25" customHeight="1" thickBot="1">
      <c r="A21" s="16" t="s">
        <v>12</v>
      </c>
      <c r="B21" s="5">
        <f aca="true" t="shared" si="3" ref="B21:T21">SUM(B19:B20)</f>
        <v>63</v>
      </c>
      <c r="C21" s="5">
        <f t="shared" si="3"/>
        <v>1</v>
      </c>
      <c r="D21" s="5">
        <f t="shared" si="3"/>
        <v>0</v>
      </c>
      <c r="E21" s="5">
        <f t="shared" si="3"/>
        <v>0</v>
      </c>
      <c r="F21" s="5">
        <f t="shared" si="3"/>
        <v>64</v>
      </c>
      <c r="G21" s="5">
        <f t="shared" si="3"/>
        <v>0</v>
      </c>
      <c r="H21" s="5">
        <f t="shared" si="3"/>
        <v>0</v>
      </c>
      <c r="I21" s="5">
        <f t="shared" si="3"/>
        <v>0</v>
      </c>
      <c r="J21" s="5">
        <f t="shared" si="3"/>
        <v>0</v>
      </c>
      <c r="K21" s="5">
        <f t="shared" si="3"/>
        <v>0</v>
      </c>
      <c r="L21" s="5">
        <f t="shared" si="3"/>
        <v>14</v>
      </c>
      <c r="M21" s="5">
        <f t="shared" si="3"/>
        <v>10</v>
      </c>
      <c r="N21" s="5">
        <f t="shared" si="3"/>
        <v>2</v>
      </c>
      <c r="O21" s="5">
        <f t="shared" si="3"/>
        <v>1</v>
      </c>
      <c r="P21" s="5">
        <f t="shared" si="3"/>
        <v>27</v>
      </c>
      <c r="Q21" s="5">
        <f t="shared" si="3"/>
        <v>2544</v>
      </c>
      <c r="R21" s="5">
        <f t="shared" si="3"/>
        <v>0</v>
      </c>
      <c r="S21" s="5">
        <f t="shared" si="3"/>
        <v>833</v>
      </c>
      <c r="T21" s="17">
        <f t="shared" si="3"/>
        <v>3377</v>
      </c>
      <c r="U21">
        <f>F21+K21+P21</f>
        <v>91</v>
      </c>
      <c r="V21" s="29"/>
    </row>
    <row r="22" spans="1:22" s="2" customFormat="1" ht="13.5" thickBot="1">
      <c r="A22" s="36" t="s">
        <v>18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8"/>
      <c r="U22"/>
      <c r="V22" s="27"/>
    </row>
    <row r="23" spans="1:21" ht="12.75">
      <c r="A23" s="12" t="s">
        <v>19</v>
      </c>
      <c r="B23" s="6">
        <v>38</v>
      </c>
      <c r="C23" s="6">
        <v>0</v>
      </c>
      <c r="D23" s="6">
        <v>0</v>
      </c>
      <c r="E23" s="6">
        <v>0</v>
      </c>
      <c r="F23" s="23">
        <f>SUM(B23:E23)</f>
        <v>38</v>
      </c>
      <c r="G23" s="6">
        <v>0</v>
      </c>
      <c r="H23" s="6">
        <v>1</v>
      </c>
      <c r="I23" s="6">
        <v>0</v>
      </c>
      <c r="J23" s="6">
        <v>0</v>
      </c>
      <c r="K23" s="23">
        <f>SUM(G23:J23)</f>
        <v>1</v>
      </c>
      <c r="L23" s="6">
        <v>1</v>
      </c>
      <c r="M23" s="6">
        <v>4</v>
      </c>
      <c r="N23" s="6">
        <v>0</v>
      </c>
      <c r="O23" s="6">
        <v>0</v>
      </c>
      <c r="P23" s="23">
        <f>SUM(L23:O23)</f>
        <v>5</v>
      </c>
      <c r="Q23" s="6">
        <f>B23*$B$6+C23*$C$6+D23*$D$6+E23*$E$6</f>
        <v>1520</v>
      </c>
      <c r="R23" s="6">
        <f>G23*$G$6+H23*$H$6+I23*$I$6+J23*$J$6</f>
        <v>24</v>
      </c>
      <c r="S23" s="6">
        <f>L23*$L$6+M23*$M$6+N23*$N$6+O23*$O$6</f>
        <v>136</v>
      </c>
      <c r="T23" s="13">
        <f>SUM(Q23:S23)</f>
        <v>1680</v>
      </c>
      <c r="U23">
        <f>F23+K23+P23</f>
        <v>44</v>
      </c>
    </row>
    <row r="24" spans="1:21" ht="12.75">
      <c r="A24" s="14" t="s">
        <v>20</v>
      </c>
      <c r="B24" s="3">
        <v>66</v>
      </c>
      <c r="C24" s="3">
        <v>2</v>
      </c>
      <c r="D24" s="3">
        <v>0</v>
      </c>
      <c r="E24" s="3">
        <v>0</v>
      </c>
      <c r="F24" s="23">
        <f>SUM(B24:E24)</f>
        <v>68</v>
      </c>
      <c r="G24" s="3">
        <v>0</v>
      </c>
      <c r="H24" s="3">
        <v>0</v>
      </c>
      <c r="I24" s="3">
        <v>0</v>
      </c>
      <c r="J24" s="3">
        <v>0</v>
      </c>
      <c r="K24" s="23">
        <f>SUM(G24:J24)</f>
        <v>0</v>
      </c>
      <c r="L24" s="3">
        <v>8</v>
      </c>
      <c r="M24" s="3">
        <v>7</v>
      </c>
      <c r="N24" s="3">
        <v>0</v>
      </c>
      <c r="O24" s="3">
        <v>0</v>
      </c>
      <c r="P24" s="23">
        <f>SUM(L24:O24)</f>
        <v>15</v>
      </c>
      <c r="Q24" s="6">
        <f>B24*$B$6+C24*$C$6+D24*$D$6+E24*$E$6</f>
        <v>2688</v>
      </c>
      <c r="R24" s="6">
        <f>G24*$G$6+H24*$H$6+I24*$I$6+J24*$J$6</f>
        <v>0</v>
      </c>
      <c r="S24" s="6">
        <f>L24*$L$6+M24*$M$6+N24*$N$6+O24*$O$6</f>
        <v>488</v>
      </c>
      <c r="T24" s="13">
        <f>SUM(Q24:S24)</f>
        <v>3176</v>
      </c>
      <c r="U24">
        <f>F24+K24+P24</f>
        <v>83</v>
      </c>
    </row>
    <row r="25" spans="1:21" ht="13.5" thickBot="1">
      <c r="A25" s="15" t="s">
        <v>10</v>
      </c>
      <c r="B25" s="4">
        <v>24</v>
      </c>
      <c r="C25" s="4">
        <v>3</v>
      </c>
      <c r="D25" s="4">
        <v>0</v>
      </c>
      <c r="E25" s="4">
        <v>0</v>
      </c>
      <c r="F25" s="23">
        <f>SUM(B25:E25)</f>
        <v>27</v>
      </c>
      <c r="G25" s="4">
        <v>0</v>
      </c>
      <c r="H25" s="4">
        <v>0</v>
      </c>
      <c r="I25" s="4">
        <v>0</v>
      </c>
      <c r="J25" s="4">
        <v>0</v>
      </c>
      <c r="K25" s="23">
        <f>SUM(G25:J25)</f>
        <v>0</v>
      </c>
      <c r="L25" s="4">
        <v>2</v>
      </c>
      <c r="M25" s="4">
        <v>5</v>
      </c>
      <c r="N25" s="4">
        <v>0</v>
      </c>
      <c r="O25" s="4">
        <v>0</v>
      </c>
      <c r="P25" s="23">
        <f>SUM(L25:O25)</f>
        <v>7</v>
      </c>
      <c r="Q25" s="6">
        <f>B25*$B$6+C25*$C$6+D25*$D$6+E25*$E$6</f>
        <v>1032</v>
      </c>
      <c r="R25" s="6">
        <f>G25*$G$6+H25*$H$6+I25*$I$6+J25*$J$6</f>
        <v>0</v>
      </c>
      <c r="S25" s="6">
        <f>L25*$L$6+M25*$M$6+N25*$N$6+O25*$O$6</f>
        <v>200</v>
      </c>
      <c r="T25" s="13">
        <f>SUM(Q25:S25)</f>
        <v>1232</v>
      </c>
      <c r="U25">
        <f>F25+K25+P25</f>
        <v>34</v>
      </c>
    </row>
    <row r="26" spans="1:22" s="2" customFormat="1" ht="13.5" thickBot="1">
      <c r="A26" s="16" t="s">
        <v>12</v>
      </c>
      <c r="B26" s="5">
        <f aca="true" t="shared" si="4" ref="B26:T26">SUM(B23:B25)</f>
        <v>128</v>
      </c>
      <c r="C26" s="5">
        <f t="shared" si="4"/>
        <v>5</v>
      </c>
      <c r="D26" s="5">
        <f t="shared" si="4"/>
        <v>0</v>
      </c>
      <c r="E26" s="5">
        <f t="shared" si="4"/>
        <v>0</v>
      </c>
      <c r="F26" s="5">
        <f t="shared" si="4"/>
        <v>133</v>
      </c>
      <c r="G26" s="5">
        <f t="shared" si="4"/>
        <v>0</v>
      </c>
      <c r="H26" s="5">
        <f t="shared" si="4"/>
        <v>1</v>
      </c>
      <c r="I26" s="5">
        <f t="shared" si="4"/>
        <v>0</v>
      </c>
      <c r="J26" s="5">
        <f t="shared" si="4"/>
        <v>0</v>
      </c>
      <c r="K26" s="5">
        <f t="shared" si="4"/>
        <v>1</v>
      </c>
      <c r="L26" s="5">
        <f t="shared" si="4"/>
        <v>11</v>
      </c>
      <c r="M26" s="5">
        <f t="shared" si="4"/>
        <v>16</v>
      </c>
      <c r="N26" s="5">
        <f t="shared" si="4"/>
        <v>0</v>
      </c>
      <c r="O26" s="5">
        <f t="shared" si="4"/>
        <v>0</v>
      </c>
      <c r="P26" s="5">
        <f t="shared" si="4"/>
        <v>27</v>
      </c>
      <c r="Q26" s="5">
        <f t="shared" si="4"/>
        <v>5240</v>
      </c>
      <c r="R26" s="5">
        <f t="shared" si="4"/>
        <v>24</v>
      </c>
      <c r="S26" s="5">
        <f t="shared" si="4"/>
        <v>824</v>
      </c>
      <c r="T26" s="17">
        <f t="shared" si="4"/>
        <v>6088</v>
      </c>
      <c r="U26">
        <f>F26+K26+P26</f>
        <v>161</v>
      </c>
      <c r="V26" s="29"/>
    </row>
    <row r="27" spans="1:22" s="2" customFormat="1" ht="13.5" thickBot="1">
      <c r="A27" s="36" t="s">
        <v>21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8"/>
      <c r="U27"/>
      <c r="V27" s="27"/>
    </row>
    <row r="28" spans="1:21" ht="12.75">
      <c r="A28" s="12" t="s">
        <v>22</v>
      </c>
      <c r="B28" s="6">
        <v>42</v>
      </c>
      <c r="C28" s="6">
        <v>1</v>
      </c>
      <c r="D28" s="6">
        <v>0</v>
      </c>
      <c r="E28" s="6">
        <v>1</v>
      </c>
      <c r="F28" s="23">
        <f>SUM(B28:E28)</f>
        <v>44</v>
      </c>
      <c r="G28" s="6">
        <v>0</v>
      </c>
      <c r="H28" s="6">
        <v>0</v>
      </c>
      <c r="I28" s="6">
        <v>0</v>
      </c>
      <c r="J28" s="6">
        <v>0</v>
      </c>
      <c r="K28" s="23">
        <f>SUM(G28:J28)</f>
        <v>0</v>
      </c>
      <c r="L28" s="6">
        <v>8</v>
      </c>
      <c r="M28" s="6">
        <v>1</v>
      </c>
      <c r="N28" s="6">
        <v>0</v>
      </c>
      <c r="O28" s="6">
        <v>0</v>
      </c>
      <c r="P28" s="23">
        <f>SUM(L28:O28)</f>
        <v>9</v>
      </c>
      <c r="Q28" s="6">
        <f>B28*$B$6+C28*$C$6+D28*$D$6+E28*$E$6</f>
        <v>1713</v>
      </c>
      <c r="R28" s="6">
        <f>G28*$G$6+H28*$H$6+I28*$I$6+J28*$J$6</f>
        <v>0</v>
      </c>
      <c r="S28" s="6">
        <f>L28*$L$6+M28*$M$6+N28*$N$6+O28*$O$6</f>
        <v>344</v>
      </c>
      <c r="T28" s="13">
        <f>SUM(Q28:S28)</f>
        <v>2057</v>
      </c>
      <c r="U28">
        <f>F28+K28+P28</f>
        <v>53</v>
      </c>
    </row>
    <row r="29" spans="1:21" ht="12.75">
      <c r="A29" s="14" t="s">
        <v>10</v>
      </c>
      <c r="B29" s="3">
        <v>38</v>
      </c>
      <c r="C29" s="3">
        <v>3</v>
      </c>
      <c r="D29" s="3">
        <v>2</v>
      </c>
      <c r="E29" s="3">
        <v>1</v>
      </c>
      <c r="F29" s="25">
        <f>SUM(B29:E29)</f>
        <v>44</v>
      </c>
      <c r="G29" s="3">
        <v>0</v>
      </c>
      <c r="H29" s="3">
        <v>0</v>
      </c>
      <c r="I29" s="3">
        <v>0</v>
      </c>
      <c r="J29" s="3">
        <v>0</v>
      </c>
      <c r="K29" s="23">
        <f>SUM(G29:J29)</f>
        <v>0</v>
      </c>
      <c r="L29" s="3">
        <v>7</v>
      </c>
      <c r="M29" s="3">
        <v>2</v>
      </c>
      <c r="N29" s="3">
        <v>1</v>
      </c>
      <c r="O29" s="3">
        <v>0</v>
      </c>
      <c r="P29" s="23">
        <f>SUM(L29:O29)</f>
        <v>10</v>
      </c>
      <c r="Q29" s="6">
        <f>B29*$B$6+C29*$C$6+D29*$D$6+E29*$E$6</f>
        <v>1625</v>
      </c>
      <c r="R29" s="6">
        <f>G29*$G$6+H29*$H$6+I29*$I$6+J29*$J$6</f>
        <v>0</v>
      </c>
      <c r="S29" s="6">
        <f>L29*$L$6+M29*$M$6+N29*$N$6+O29*$O$6</f>
        <v>340</v>
      </c>
      <c r="T29" s="13">
        <f>SUM(Q29:S29)</f>
        <v>1965</v>
      </c>
      <c r="U29">
        <f>F29+K29+P29</f>
        <v>54</v>
      </c>
    </row>
    <row r="30" spans="1:21" ht="13.5" thickBot="1">
      <c r="A30" s="15" t="s">
        <v>15</v>
      </c>
      <c r="B30" s="4">
        <v>49</v>
      </c>
      <c r="C30" s="4">
        <v>0</v>
      </c>
      <c r="D30" s="4">
        <v>1</v>
      </c>
      <c r="E30" s="4">
        <v>0</v>
      </c>
      <c r="F30" s="25">
        <f>SUM(B30:E30)</f>
        <v>50</v>
      </c>
      <c r="G30" s="4">
        <v>0</v>
      </c>
      <c r="H30" s="4">
        <v>0</v>
      </c>
      <c r="I30" s="4">
        <v>0</v>
      </c>
      <c r="J30" s="4">
        <v>0</v>
      </c>
      <c r="K30" s="23">
        <f>SUM(G30:J30)</f>
        <v>0</v>
      </c>
      <c r="L30" s="4">
        <v>12</v>
      </c>
      <c r="M30" s="4">
        <v>4</v>
      </c>
      <c r="N30" s="4">
        <v>0</v>
      </c>
      <c r="O30" s="4">
        <v>0</v>
      </c>
      <c r="P30" s="23">
        <f>SUM(L30:O30)</f>
        <v>16</v>
      </c>
      <c r="Q30" s="6">
        <f>B30*$B$6+C30*$C$6+D30*$D$6+E30*$E$6</f>
        <v>1972</v>
      </c>
      <c r="R30" s="6">
        <f>G30*$G$6+H30*$H$6+I30*$I$6+J30*$J$6</f>
        <v>0</v>
      </c>
      <c r="S30" s="6">
        <f>L30*$L$6+M30*$M$6+N30*$N$6+O30*$O$6</f>
        <v>576</v>
      </c>
      <c r="T30" s="13">
        <f>SUM(Q30:S30)</f>
        <v>2548</v>
      </c>
      <c r="U30">
        <f>F30+K30+P30</f>
        <v>66</v>
      </c>
    </row>
    <row r="31" spans="1:22" s="2" customFormat="1" ht="13.5" thickBot="1">
      <c r="A31" s="16" t="s">
        <v>12</v>
      </c>
      <c r="B31" s="5">
        <f aca="true" t="shared" si="5" ref="B31:T31">SUM(B28:B30)</f>
        <v>129</v>
      </c>
      <c r="C31" s="5">
        <f t="shared" si="5"/>
        <v>4</v>
      </c>
      <c r="D31" s="5">
        <f t="shared" si="5"/>
        <v>3</v>
      </c>
      <c r="E31" s="5">
        <f t="shared" si="5"/>
        <v>2</v>
      </c>
      <c r="F31" s="5">
        <f t="shared" si="5"/>
        <v>138</v>
      </c>
      <c r="G31" s="5">
        <f t="shared" si="5"/>
        <v>0</v>
      </c>
      <c r="H31" s="5">
        <f t="shared" si="5"/>
        <v>0</v>
      </c>
      <c r="I31" s="5">
        <f t="shared" si="5"/>
        <v>0</v>
      </c>
      <c r="J31" s="5">
        <f t="shared" si="5"/>
        <v>0</v>
      </c>
      <c r="K31" s="5">
        <f t="shared" si="5"/>
        <v>0</v>
      </c>
      <c r="L31" s="5">
        <f t="shared" si="5"/>
        <v>27</v>
      </c>
      <c r="M31" s="5">
        <f t="shared" si="5"/>
        <v>7</v>
      </c>
      <c r="N31" s="5">
        <f t="shared" si="5"/>
        <v>1</v>
      </c>
      <c r="O31" s="5">
        <f t="shared" si="5"/>
        <v>0</v>
      </c>
      <c r="P31" s="5">
        <f t="shared" si="5"/>
        <v>35</v>
      </c>
      <c r="Q31" s="5">
        <f t="shared" si="5"/>
        <v>5310</v>
      </c>
      <c r="R31" s="5">
        <f t="shared" si="5"/>
        <v>0</v>
      </c>
      <c r="S31" s="5">
        <f t="shared" si="5"/>
        <v>1260</v>
      </c>
      <c r="T31" s="17">
        <f t="shared" si="5"/>
        <v>6570</v>
      </c>
      <c r="U31">
        <f>F31+K31+P31</f>
        <v>173</v>
      </c>
      <c r="V31" s="29"/>
    </row>
    <row r="32" spans="1:22" s="2" customFormat="1" ht="13.5" thickBot="1">
      <c r="A32" s="1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19"/>
      <c r="U32"/>
      <c r="V32" s="28"/>
    </row>
    <row r="33" spans="1:22" s="2" customFormat="1" ht="13.5" thickBot="1">
      <c r="A33" s="20" t="s">
        <v>23</v>
      </c>
      <c r="B33" s="21">
        <f aca="true" t="shared" si="6" ref="B33:T33">B12+B17+B21+B26+B31</f>
        <v>756</v>
      </c>
      <c r="C33" s="21">
        <f t="shared" si="6"/>
        <v>86</v>
      </c>
      <c r="D33" s="21">
        <f t="shared" si="6"/>
        <v>31</v>
      </c>
      <c r="E33" s="21">
        <f t="shared" si="6"/>
        <v>7</v>
      </c>
      <c r="F33" s="21">
        <f t="shared" si="6"/>
        <v>880</v>
      </c>
      <c r="G33" s="21">
        <f t="shared" si="6"/>
        <v>2</v>
      </c>
      <c r="H33" s="21">
        <f t="shared" si="6"/>
        <v>2</v>
      </c>
      <c r="I33" s="21">
        <f t="shared" si="6"/>
        <v>0</v>
      </c>
      <c r="J33" s="21">
        <f t="shared" si="6"/>
        <v>0</v>
      </c>
      <c r="K33" s="21">
        <f t="shared" si="6"/>
        <v>4</v>
      </c>
      <c r="L33" s="21">
        <f t="shared" si="6"/>
        <v>81</v>
      </c>
      <c r="M33" s="21">
        <f t="shared" si="6"/>
        <v>122</v>
      </c>
      <c r="N33" s="21">
        <f t="shared" si="6"/>
        <v>22</v>
      </c>
      <c r="O33" s="21">
        <f t="shared" si="6"/>
        <v>4</v>
      </c>
      <c r="P33" s="21">
        <f t="shared" si="6"/>
        <v>229</v>
      </c>
      <c r="Q33" s="21">
        <f t="shared" si="6"/>
        <v>32739</v>
      </c>
      <c r="R33" s="21">
        <f t="shared" si="6"/>
        <v>128</v>
      </c>
      <c r="S33" s="21">
        <f t="shared" si="6"/>
        <v>6468</v>
      </c>
      <c r="T33" s="21">
        <f t="shared" si="6"/>
        <v>39335</v>
      </c>
      <c r="U33">
        <f>F33+K33+P33</f>
        <v>1113</v>
      </c>
      <c r="V33" s="28"/>
    </row>
    <row r="34" ht="14.25" thickBot="1" thickTop="1"/>
    <row r="35" spans="1:6" ht="13.5" thickBot="1">
      <c r="A35" s="8" t="s">
        <v>24</v>
      </c>
      <c r="B35" s="9"/>
      <c r="C35" s="9"/>
      <c r="D35" s="9"/>
      <c r="E35" s="10"/>
      <c r="F35" s="11">
        <f>F33+K33+P33</f>
        <v>1113</v>
      </c>
    </row>
  </sheetData>
  <mergeCells count="15">
    <mergeCell ref="A27:T27"/>
    <mergeCell ref="T5:T6"/>
    <mergeCell ref="A13:T13"/>
    <mergeCell ref="A18:T18"/>
    <mergeCell ref="A22:T22"/>
    <mergeCell ref="A1:U1"/>
    <mergeCell ref="A2:U2"/>
    <mergeCell ref="A3:U3"/>
    <mergeCell ref="A5:A6"/>
    <mergeCell ref="B5:F5"/>
    <mergeCell ref="G5:K5"/>
    <mergeCell ref="L5:P5"/>
    <mergeCell ref="Q5:Q6"/>
    <mergeCell ref="R5:R6"/>
    <mergeCell ref="S5:S6"/>
  </mergeCells>
  <printOptions/>
  <pageMargins left="0.4" right="0.22" top="1" bottom="1" header="0.492125985" footer="0.49212598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marines</cp:lastModifiedBy>
  <cp:lastPrinted>2006-12-15T18:23:05Z</cp:lastPrinted>
  <dcterms:created xsi:type="dcterms:W3CDTF">2003-07-17T18:06:50Z</dcterms:created>
  <dcterms:modified xsi:type="dcterms:W3CDTF">2006-12-15T19:26:02Z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_AdHocReviewCycle">
    <vt:i4>1444380555</vt:i4>
  </property>
  <property fmtid="{D5CDD505-2E9C-101B-9397-08002B2CF9AE}" pid="4" name="_EmailSubje">
    <vt:lpwstr>atualizar dados internet</vt:lpwstr>
  </property>
  <property fmtid="{D5CDD505-2E9C-101B-9397-08002B2CF9AE}" pid="5" name="_AuthorEma">
    <vt:lpwstr>marines@unioeste.br</vt:lpwstr>
  </property>
  <property fmtid="{D5CDD505-2E9C-101B-9397-08002B2CF9AE}" pid="6" name="_AuthorEmailDisplayNa">
    <vt:lpwstr>Marines da Cruz Monteiro</vt:lpwstr>
  </property>
</Properties>
</file>