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JAN 2016" sheetId="1" r:id="rId1"/>
  </sheets>
  <definedNames>
    <definedName name="_xlnm.Print_Area" localSheetId="0">'JAN 2016'!$A$1:$T$38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<sst xmlns="http://schemas.openxmlformats.org/spreadsheetml/2006/main" count="44" uniqueCount="33">
  <si>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</si>
  <si>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</si>
  <si>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</si>
  <si>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</si>
  <si>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</si>
  <si>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</si>
  <si>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</si>
  <si>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</si>
  <si>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</si>
  <si>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</si>
  <si>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</si>
  <si>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</si>
  <si>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</si>
  <si>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</si>
  <si>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</si>
  <si>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</si>
  <si>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</si>
  <si>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</si>
  <si>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</si>
  <si>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</si>
  <si>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</si>
  <si>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</si>
  <si>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</si>
  <si>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</si>
  <si>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</si>
  <si>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</si>
  <si>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</si>
  <si>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</si>
  <si>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</si>
  <si>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</si>
  <si>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</si>
  <si>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</si>
  <si>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JANEIRO/2016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</si>
</sst>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="80" zoomScaleNormal="75" zoomScaleSheetLayoutView="80" zoomScalePageLayoutView="0" workbookViewId="0" topLeftCell="A1">
      <selection activeCell="E42" sqref="E42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5" width="6.8515625" style="3" customWidth="1"/>
    <col min="16" max="16" width="8.421875" style="4" customWidth="1"/>
    <col min="17" max="17" width="10.28125" style="4" customWidth="1"/>
    <col min="18" max="18" width="10.28125" style="3" customWidth="1"/>
    <col min="19" max="19" width="12.421875" style="3" customWidth="1"/>
    <col min="20" max="20" width="8.57421875" style="3" bestFit="1" customWidth="1"/>
    <col min="21" max="21" width="5.57421875" style="3" customWidth="1"/>
    <col min="22" max="16384" width="9.140625" style="3" customWidth="1"/>
  </cols>
  <sheetData>
    <row r="1" spans="1:21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4" customFormat="1" ht="15.7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4" customFormat="1" ht="4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4" customFormat="1" ht="15.75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s="4" customFormat="1" ht="15.75">
      <c r="A5" s="30" t="s">
        <v>32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4" customFormat="1" ht="27" customHeight="1">
      <c r="A7" s="32" t="s">
        <v>17</v>
      </c>
      <c r="B7" s="33" t="s">
        <v>12</v>
      </c>
      <c r="C7" s="34"/>
      <c r="D7" s="34"/>
      <c r="E7" s="34"/>
      <c r="F7" s="34"/>
      <c r="G7" s="34"/>
      <c r="H7" s="35"/>
      <c r="I7" s="33" t="s">
        <v>13</v>
      </c>
      <c r="J7" s="34"/>
      <c r="K7" s="34"/>
      <c r="L7" s="34"/>
      <c r="M7" s="34"/>
      <c r="N7" s="34"/>
      <c r="O7" s="34"/>
      <c r="P7" s="35"/>
      <c r="Q7" s="36" t="s">
        <v>7</v>
      </c>
      <c r="R7" s="35" t="s">
        <v>14</v>
      </c>
      <c r="S7" s="32" t="s">
        <v>18</v>
      </c>
      <c r="T7" s="32" t="s">
        <v>8</v>
      </c>
      <c r="U7" s="5"/>
    </row>
    <row r="8" spans="1:21" s="4" customFormat="1" ht="16.5" customHeight="1">
      <c r="A8" s="32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28</v>
      </c>
      <c r="L8" s="11">
        <v>24</v>
      </c>
      <c r="M8" s="11">
        <v>20</v>
      </c>
      <c r="N8" s="11">
        <v>12</v>
      </c>
      <c r="O8" s="11">
        <v>9</v>
      </c>
      <c r="P8" s="12" t="s">
        <v>6</v>
      </c>
      <c r="Q8" s="37"/>
      <c r="R8" s="35"/>
      <c r="S8" s="32"/>
      <c r="T8" s="32"/>
      <c r="U8" s="5"/>
    </row>
    <row r="9" spans="1:21" s="4" customFormat="1" ht="24.75" customHeight="1">
      <c r="A9" s="44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  <c r="U9" s="5"/>
    </row>
    <row r="10" spans="1:21" ht="24.75" customHeight="1">
      <c r="A10" s="13" t="s">
        <v>19</v>
      </c>
      <c r="B10" s="15">
        <v>114</v>
      </c>
      <c r="C10" s="15">
        <v>19</v>
      </c>
      <c r="D10" s="15">
        <v>4</v>
      </c>
      <c r="E10" s="15"/>
      <c r="F10" s="15">
        <v>2</v>
      </c>
      <c r="G10" s="15"/>
      <c r="H10" s="15">
        <f>SUM(B10:G10)</f>
        <v>139</v>
      </c>
      <c r="I10" s="15">
        <v>13</v>
      </c>
      <c r="J10" s="15">
        <v>4</v>
      </c>
      <c r="K10" s="15"/>
      <c r="L10" s="15">
        <v>10</v>
      </c>
      <c r="M10" s="15"/>
      <c r="N10" s="15">
        <v>3</v>
      </c>
      <c r="O10" s="15"/>
      <c r="P10" s="14">
        <f>SUM(I10:O10)</f>
        <v>30</v>
      </c>
      <c r="Q10" s="15">
        <f>H10+P10</f>
        <v>169</v>
      </c>
      <c r="R10" s="16">
        <f>B10*$C$8+C10*$C$8+D10*$D$8+F10*$F$8+G10*$G$8+E10*$E$8</f>
        <v>5440</v>
      </c>
      <c r="S10" s="17">
        <f>I10*$J$8+J10*$J$8+L10*$L$8+N10*$N$8+O10*$O$8+M10*$M$8</f>
        <v>956</v>
      </c>
      <c r="T10" s="17">
        <f>SUM(R10:S10)</f>
        <v>6396</v>
      </c>
      <c r="U10" s="2"/>
    </row>
    <row r="11" spans="1:21" ht="24.75" customHeight="1">
      <c r="A11" s="13" t="s">
        <v>20</v>
      </c>
      <c r="B11" s="15">
        <v>45</v>
      </c>
      <c r="C11" s="15">
        <v>48</v>
      </c>
      <c r="D11" s="15">
        <v>23</v>
      </c>
      <c r="E11" s="15"/>
      <c r="F11" s="15">
        <v>10</v>
      </c>
      <c r="G11" s="15">
        <v>1</v>
      </c>
      <c r="H11" s="15">
        <f>SUM(B11:G11)</f>
        <v>127</v>
      </c>
      <c r="I11" s="15">
        <v>10</v>
      </c>
      <c r="J11" s="15">
        <v>3</v>
      </c>
      <c r="K11" s="15"/>
      <c r="L11" s="15">
        <v>1</v>
      </c>
      <c r="M11" s="15">
        <v>9</v>
      </c>
      <c r="N11" s="15"/>
      <c r="O11" s="15"/>
      <c r="P11" s="14">
        <f>SUM(I11:O11)</f>
        <v>23</v>
      </c>
      <c r="Q11" s="15">
        <f>H11+P11</f>
        <v>150</v>
      </c>
      <c r="R11" s="16">
        <f>B11*$C$8+C11*$C$8+D11*$D$8+F11*$F$8+G11*$G$8+E11*$E$8</f>
        <v>4401</v>
      </c>
      <c r="S11" s="17">
        <f>I11*$J$8+J11*$J$8+L11*$L$8+N11*$N$8+O11*$O$8+M11*$M$8</f>
        <v>724</v>
      </c>
      <c r="T11" s="17">
        <f>SUM(R11:S11)</f>
        <v>5125</v>
      </c>
      <c r="U11" s="2"/>
    </row>
    <row r="12" spans="1:21" ht="24.75" customHeight="1">
      <c r="A12" s="13" t="s">
        <v>21</v>
      </c>
      <c r="B12" s="15">
        <v>76</v>
      </c>
      <c r="C12" s="15">
        <v>4</v>
      </c>
      <c r="D12" s="15"/>
      <c r="E12" s="15"/>
      <c r="F12" s="15"/>
      <c r="G12" s="15"/>
      <c r="H12" s="15">
        <f>SUM(B12:G12)</f>
        <v>80</v>
      </c>
      <c r="I12" s="15">
        <v>6</v>
      </c>
      <c r="J12" s="15"/>
      <c r="K12" s="15">
        <v>1</v>
      </c>
      <c r="L12" s="15">
        <v>8</v>
      </c>
      <c r="M12" s="15"/>
      <c r="N12" s="15">
        <v>1</v>
      </c>
      <c r="O12" s="15">
        <v>1</v>
      </c>
      <c r="P12" s="14">
        <f>SUM(I12:O12)</f>
        <v>17</v>
      </c>
      <c r="Q12" s="15">
        <f>H12+P12</f>
        <v>97</v>
      </c>
      <c r="R12" s="16">
        <f>B12*$C$8+C12*$C$8+D12*$D$8+F12*$F$8+G12*$G$8</f>
        <v>3200</v>
      </c>
      <c r="S12" s="17">
        <f>I12*$J$8+J12*$J$8+L12*$L$8+N12*$N$8+O12*$O$8+M12*$M$8+K12*$K$8</f>
        <v>481</v>
      </c>
      <c r="T12" s="17">
        <f>SUM(R12:S12)</f>
        <v>3681</v>
      </c>
      <c r="U12" s="2"/>
    </row>
    <row r="13" spans="1:21" ht="24.75" customHeight="1">
      <c r="A13" s="13" t="s">
        <v>22</v>
      </c>
      <c r="B13" s="15">
        <v>31</v>
      </c>
      <c r="C13" s="15">
        <v>3</v>
      </c>
      <c r="D13" s="15">
        <v>1</v>
      </c>
      <c r="E13" s="15"/>
      <c r="F13" s="15"/>
      <c r="G13" s="15"/>
      <c r="H13" s="15">
        <f>SUM(B13:G13)</f>
        <v>35</v>
      </c>
      <c r="I13" s="15">
        <v>8</v>
      </c>
      <c r="J13" s="15"/>
      <c r="K13" s="15"/>
      <c r="L13" s="15">
        <v>2</v>
      </c>
      <c r="M13" s="15"/>
      <c r="N13" s="15"/>
      <c r="O13" s="15"/>
      <c r="P13" s="14">
        <f>SUM(I13:O13)</f>
        <v>10</v>
      </c>
      <c r="Q13" s="15">
        <f>H13+P13</f>
        <v>45</v>
      </c>
      <c r="R13" s="16">
        <f>B13*$C$8+C13*$C$8+D13*$D$8+F13*$F$8+G13*$G$8</f>
        <v>1384</v>
      </c>
      <c r="S13" s="17">
        <f>I13*$J$8+J13*$J$8+L13*$L$8+N13*$N$8+O13*$O$8+M13*$M$8</f>
        <v>368</v>
      </c>
      <c r="T13" s="17">
        <f>SUM(R13:S13)</f>
        <v>1752</v>
      </c>
      <c r="U13" s="2"/>
    </row>
    <row r="14" spans="1:21" ht="24.75" customHeight="1">
      <c r="A14" s="13" t="s">
        <v>23</v>
      </c>
      <c r="B14" s="15">
        <v>71</v>
      </c>
      <c r="C14" s="15">
        <v>3</v>
      </c>
      <c r="D14" s="15"/>
      <c r="E14" s="15"/>
      <c r="F14" s="15"/>
      <c r="G14" s="15"/>
      <c r="H14" s="15">
        <f>SUM(B14:G14)</f>
        <v>74</v>
      </c>
      <c r="I14" s="15">
        <v>11</v>
      </c>
      <c r="J14" s="15">
        <v>2</v>
      </c>
      <c r="K14" s="15"/>
      <c r="L14" s="15">
        <v>4</v>
      </c>
      <c r="M14" s="15"/>
      <c r="N14" s="15"/>
      <c r="O14" s="15"/>
      <c r="P14" s="14">
        <f>SUM(I14:O14)</f>
        <v>17</v>
      </c>
      <c r="Q14" s="15">
        <f>H14+P14</f>
        <v>91</v>
      </c>
      <c r="R14" s="16">
        <f>B14*$C$8+C14*$C$8+D14*$D$8+F14*$F$8+G14*$G$8</f>
        <v>2960</v>
      </c>
      <c r="S14" s="17">
        <f>I14*$J$8+J14*$J$8+L14*$L$8+N14*$N$8+O14*$O$8+M14*$M$8</f>
        <v>616</v>
      </c>
      <c r="T14" s="17">
        <f>SUM(R14:S14)</f>
        <v>3576</v>
      </c>
      <c r="U14" s="2"/>
    </row>
    <row r="15" spans="1:21" s="4" customFormat="1" ht="24.75" customHeight="1">
      <c r="A15" s="18" t="s">
        <v>16</v>
      </c>
      <c r="B15" s="19">
        <f aca="true" t="shared" si="0" ref="B15:T15">SUM(B10:B14)</f>
        <v>337</v>
      </c>
      <c r="C15" s="19">
        <f t="shared" si="0"/>
        <v>77</v>
      </c>
      <c r="D15" s="19">
        <f t="shared" si="0"/>
        <v>28</v>
      </c>
      <c r="E15" s="19">
        <f t="shared" si="0"/>
        <v>0</v>
      </c>
      <c r="F15" s="19">
        <f t="shared" si="0"/>
        <v>12</v>
      </c>
      <c r="G15" s="19">
        <f t="shared" si="0"/>
        <v>1</v>
      </c>
      <c r="H15" s="19">
        <f t="shared" si="0"/>
        <v>455</v>
      </c>
      <c r="I15" s="19">
        <f t="shared" si="0"/>
        <v>48</v>
      </c>
      <c r="J15" s="19">
        <f t="shared" si="0"/>
        <v>9</v>
      </c>
      <c r="K15" s="19">
        <f t="shared" si="0"/>
        <v>1</v>
      </c>
      <c r="L15" s="19">
        <f t="shared" si="0"/>
        <v>25</v>
      </c>
      <c r="M15" s="19">
        <f t="shared" si="0"/>
        <v>9</v>
      </c>
      <c r="N15" s="19">
        <f t="shared" si="0"/>
        <v>4</v>
      </c>
      <c r="O15" s="19">
        <f t="shared" si="0"/>
        <v>1</v>
      </c>
      <c r="P15" s="19">
        <f>SUM(P10:P14)</f>
        <v>97</v>
      </c>
      <c r="Q15" s="19">
        <f>SUM(Q10:Q14)</f>
        <v>552</v>
      </c>
      <c r="R15" s="19">
        <f t="shared" si="0"/>
        <v>17385</v>
      </c>
      <c r="S15" s="19">
        <f t="shared" si="0"/>
        <v>3145</v>
      </c>
      <c r="T15" s="19">
        <f t="shared" si="0"/>
        <v>20530</v>
      </c>
      <c r="U15" s="2"/>
    </row>
    <row r="16" spans="1:21" s="4" customFormat="1" ht="24.75" customHeight="1">
      <c r="A16" s="38" t="s">
        <v>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2"/>
    </row>
    <row r="17" spans="1:21" ht="24.75" customHeight="1">
      <c r="A17" s="13" t="s">
        <v>22</v>
      </c>
      <c r="B17" s="15">
        <v>37</v>
      </c>
      <c r="C17" s="15">
        <v>14</v>
      </c>
      <c r="D17" s="15">
        <v>4</v>
      </c>
      <c r="E17" s="15"/>
      <c r="F17" s="15"/>
      <c r="G17" s="15"/>
      <c r="H17" s="15">
        <f>SUM(B17:G17)</f>
        <v>55</v>
      </c>
      <c r="I17" s="15">
        <v>2</v>
      </c>
      <c r="J17" s="15"/>
      <c r="K17" s="15"/>
      <c r="L17" s="15">
        <v>8</v>
      </c>
      <c r="M17" s="15"/>
      <c r="N17" s="15">
        <v>5</v>
      </c>
      <c r="O17" s="15"/>
      <c r="P17" s="14">
        <f>SUM(I17:O17)</f>
        <v>15</v>
      </c>
      <c r="Q17" s="14">
        <f>H17+P17</f>
        <v>70</v>
      </c>
      <c r="R17" s="17">
        <f>B17*$C$8+C17*$C$8+D17*$D$8+F17*$F$8+G17*$G$8+E17*$E$8</f>
        <v>2136</v>
      </c>
      <c r="S17" s="17">
        <f>I17*$J$8+J17*$J$8+L17*$L$8+N17*$N$8+O17*$O$8+M17*$M$8</f>
        <v>332</v>
      </c>
      <c r="T17" s="17">
        <f>SUM(R17:S17)</f>
        <v>2468</v>
      </c>
      <c r="U17" s="2"/>
    </row>
    <row r="18" spans="1:21" ht="24.75" customHeight="1">
      <c r="A18" s="13" t="s">
        <v>24</v>
      </c>
      <c r="B18" s="15">
        <v>58</v>
      </c>
      <c r="C18" s="15">
        <v>3</v>
      </c>
      <c r="D18" s="15"/>
      <c r="E18" s="15"/>
      <c r="F18" s="15"/>
      <c r="G18" s="15"/>
      <c r="H18" s="15">
        <f>SUM(B18:G18)</f>
        <v>61</v>
      </c>
      <c r="I18" s="15">
        <v>1</v>
      </c>
      <c r="J18" s="15">
        <v>1</v>
      </c>
      <c r="K18" s="15"/>
      <c r="L18" s="15">
        <v>8</v>
      </c>
      <c r="M18" s="15"/>
      <c r="N18" s="15"/>
      <c r="O18" s="15"/>
      <c r="P18" s="14">
        <f>SUM(I18:O18)</f>
        <v>10</v>
      </c>
      <c r="Q18" s="14">
        <f>H18+P18</f>
        <v>71</v>
      </c>
      <c r="R18" s="17">
        <f>B18*$C$8+C18*$C$8+D18*$D$8+F18*$F$8+G18*$G$8+E18*$E$8</f>
        <v>2440</v>
      </c>
      <c r="S18" s="17">
        <f>I18*$J$8+J18*$J$8+L18*$L$8+N18*$N$8+O18*$O$8+M18*$M$8</f>
        <v>272</v>
      </c>
      <c r="T18" s="17">
        <f>SUM(R18:S18)</f>
        <v>2712</v>
      </c>
      <c r="U18" s="2"/>
    </row>
    <row r="19" spans="1:21" ht="24.75" customHeight="1">
      <c r="A19" s="13" t="s">
        <v>25</v>
      </c>
      <c r="B19" s="15">
        <v>44</v>
      </c>
      <c r="C19" s="15">
        <v>7</v>
      </c>
      <c r="D19" s="15">
        <v>10</v>
      </c>
      <c r="E19" s="15"/>
      <c r="F19" s="15"/>
      <c r="G19" s="15"/>
      <c r="H19" s="15">
        <f>SUM(B19:G19)</f>
        <v>61</v>
      </c>
      <c r="I19" s="15">
        <v>2</v>
      </c>
      <c r="J19" s="15">
        <v>4</v>
      </c>
      <c r="K19" s="47"/>
      <c r="L19" s="15">
        <v>3</v>
      </c>
      <c r="M19" s="15"/>
      <c r="N19" s="15">
        <v>4</v>
      </c>
      <c r="O19" s="15">
        <v>4</v>
      </c>
      <c r="P19" s="14">
        <f>SUM(I19:O19)</f>
        <v>17</v>
      </c>
      <c r="Q19" s="14">
        <f>H19+P19</f>
        <v>78</v>
      </c>
      <c r="R19" s="17">
        <f>B19*$C$8+C19*$C$8+D19*$D$8+F19*$F$8+G19*$G$8+E19*$E$8</f>
        <v>2280</v>
      </c>
      <c r="S19" s="17">
        <f>I19*$J$8+J19*$J$8+L19*$L$8+N19*$N$8+O19*$O$8+M19*$M$8</f>
        <v>396</v>
      </c>
      <c r="T19" s="17">
        <f>SUM(R19:S19)</f>
        <v>2676</v>
      </c>
      <c r="U19" s="2"/>
    </row>
    <row r="20" spans="1:21" s="4" customFormat="1" ht="24.75" customHeight="1">
      <c r="A20" s="18" t="s">
        <v>16</v>
      </c>
      <c r="B20" s="19">
        <f aca="true" t="shared" si="1" ref="B20:P20">SUM(B17:B19)</f>
        <v>139</v>
      </c>
      <c r="C20" s="19">
        <f t="shared" si="1"/>
        <v>24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177</v>
      </c>
      <c r="I20" s="19">
        <f t="shared" si="1"/>
        <v>5</v>
      </c>
      <c r="J20" s="19">
        <f t="shared" si="1"/>
        <v>5</v>
      </c>
      <c r="K20" s="19">
        <f t="shared" si="1"/>
        <v>0</v>
      </c>
      <c r="L20" s="19">
        <f t="shared" si="1"/>
        <v>19</v>
      </c>
      <c r="M20" s="19">
        <f t="shared" si="1"/>
        <v>0</v>
      </c>
      <c r="N20" s="19">
        <f t="shared" si="1"/>
        <v>9</v>
      </c>
      <c r="O20" s="19">
        <f t="shared" si="1"/>
        <v>4</v>
      </c>
      <c r="P20" s="19">
        <f t="shared" si="1"/>
        <v>42</v>
      </c>
      <c r="Q20" s="19">
        <f>SUM(Q17:Q19)</f>
        <v>219</v>
      </c>
      <c r="R20" s="19">
        <f>SUM(R17:R19)</f>
        <v>6856</v>
      </c>
      <c r="S20" s="19">
        <f>SUM(S17:S19)</f>
        <v>1000</v>
      </c>
      <c r="T20" s="19">
        <f>SUM(T17:T19)</f>
        <v>7856</v>
      </c>
      <c r="U20" s="2"/>
    </row>
    <row r="21" spans="1:21" s="4" customFormat="1" ht="24.75" customHeight="1">
      <c r="A21" s="38" t="s">
        <v>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2"/>
    </row>
    <row r="22" spans="1:21" s="4" customFormat="1" ht="24.75" customHeight="1">
      <c r="A22" s="28" t="s">
        <v>30</v>
      </c>
      <c r="B22" s="15">
        <v>14</v>
      </c>
      <c r="C22" s="15">
        <v>1</v>
      </c>
      <c r="D22" s="15">
        <v>9</v>
      </c>
      <c r="E22" s="15"/>
      <c r="F22" s="15">
        <v>2</v>
      </c>
      <c r="G22" s="15"/>
      <c r="H22" s="15">
        <f>SUM(B22:G22)</f>
        <v>26</v>
      </c>
      <c r="I22" s="15">
        <v>1</v>
      </c>
      <c r="J22" s="15">
        <v>1</v>
      </c>
      <c r="K22" s="15"/>
      <c r="L22" s="15">
        <v>1</v>
      </c>
      <c r="M22" s="15"/>
      <c r="N22" s="15">
        <v>4</v>
      </c>
      <c r="O22" s="15">
        <v>1</v>
      </c>
      <c r="P22" s="15">
        <f>SUM(I22:O22)</f>
        <v>8</v>
      </c>
      <c r="Q22" s="15">
        <f>H22+P22</f>
        <v>34</v>
      </c>
      <c r="R22" s="15">
        <f>B22*$C$8+C22*$C$8+D22*$D$8+F22*$F$8+G22*$G$8+E22*$E$8</f>
        <v>840</v>
      </c>
      <c r="S22" s="15">
        <f>I22*$J$8+J22*$J$8+L22*$L$8+N22*$N$8+O22*$O$8+M22*$M$8</f>
        <v>161</v>
      </c>
      <c r="T22" s="15">
        <f>SUM(R22:S22)</f>
        <v>1001</v>
      </c>
      <c r="U22" s="2"/>
    </row>
    <row r="23" spans="1:21" ht="24.75" customHeight="1">
      <c r="A23" s="13" t="s">
        <v>26</v>
      </c>
      <c r="B23" s="15">
        <v>44</v>
      </c>
      <c r="C23" s="15">
        <v>2</v>
      </c>
      <c r="D23" s="15"/>
      <c r="E23" s="15"/>
      <c r="F23" s="15"/>
      <c r="G23" s="15"/>
      <c r="H23" s="15">
        <f>SUM(B23:G23)</f>
        <v>46</v>
      </c>
      <c r="I23" s="15">
        <v>3</v>
      </c>
      <c r="J23" s="15">
        <v>4</v>
      </c>
      <c r="K23" s="15"/>
      <c r="L23" s="15">
        <v>3</v>
      </c>
      <c r="M23" s="15"/>
      <c r="N23" s="15"/>
      <c r="O23" s="15"/>
      <c r="P23" s="15">
        <f>SUM(I23:O23)</f>
        <v>10</v>
      </c>
      <c r="Q23" s="14">
        <f>H23+P23</f>
        <v>56</v>
      </c>
      <c r="R23" s="17">
        <f>B23*$C$8+C23*$C$8+D23*$D$8+F23*$F$8+G23*$G$8+E23*$E$8</f>
        <v>1840</v>
      </c>
      <c r="S23" s="17">
        <f>I23*$J$8+J23*$J$8+L23*$L$8+N23*$N$8+O23*$O$8+M23*$M$8</f>
        <v>352</v>
      </c>
      <c r="T23" s="17">
        <f>SUM(R23:S23)</f>
        <v>2192</v>
      </c>
      <c r="U23" s="2"/>
    </row>
    <row r="24" spans="1:21" ht="24.75" customHeight="1">
      <c r="A24" s="13" t="s">
        <v>22</v>
      </c>
      <c r="B24" s="15">
        <v>36</v>
      </c>
      <c r="C24" s="15">
        <v>7</v>
      </c>
      <c r="D24" s="15">
        <v>1</v>
      </c>
      <c r="E24" s="15"/>
      <c r="F24" s="15"/>
      <c r="G24" s="15"/>
      <c r="H24" s="15">
        <f>SUM(B24:G24)</f>
        <v>44</v>
      </c>
      <c r="I24" s="15"/>
      <c r="J24" s="15">
        <v>4</v>
      </c>
      <c r="K24" s="15"/>
      <c r="L24" s="15">
        <v>6</v>
      </c>
      <c r="M24" s="15">
        <v>1</v>
      </c>
      <c r="N24" s="15">
        <v>1</v>
      </c>
      <c r="O24" s="15">
        <v>1</v>
      </c>
      <c r="P24" s="15">
        <f>SUM(I24:O24)</f>
        <v>13</v>
      </c>
      <c r="Q24" s="14">
        <f>H24+P24</f>
        <v>57</v>
      </c>
      <c r="R24" s="17">
        <f>B24*$C$8+C24*$C$8+D24*$D$8+F24*$F$8+G24*$G$8+E24*$E$8</f>
        <v>1744</v>
      </c>
      <c r="S24" s="17">
        <f>I24*$J$8+J24*$J$8+L24*$L$8+N24*$N$8+O24*$O$8+M24*$M$8</f>
        <v>345</v>
      </c>
      <c r="T24" s="17">
        <f>SUM(R24:S24)</f>
        <v>2089</v>
      </c>
      <c r="U24" s="2"/>
    </row>
    <row r="25" spans="1:21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10</v>
      </c>
      <c r="D25" s="19">
        <f t="shared" si="2"/>
        <v>10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116</v>
      </c>
      <c r="I25" s="19">
        <f aca="true" t="shared" si="3" ref="I25:T25">SUM(I22:I24)</f>
        <v>4</v>
      </c>
      <c r="J25" s="19">
        <f t="shared" si="3"/>
        <v>9</v>
      </c>
      <c r="K25" s="19">
        <f t="shared" si="3"/>
        <v>0</v>
      </c>
      <c r="L25" s="19">
        <f t="shared" si="3"/>
        <v>10</v>
      </c>
      <c r="M25" s="19">
        <f t="shared" si="3"/>
        <v>1</v>
      </c>
      <c r="N25" s="19">
        <f t="shared" si="3"/>
        <v>5</v>
      </c>
      <c r="O25" s="19">
        <f t="shared" si="3"/>
        <v>2</v>
      </c>
      <c r="P25" s="19">
        <f t="shared" si="3"/>
        <v>31</v>
      </c>
      <c r="Q25" s="19">
        <f t="shared" si="3"/>
        <v>147</v>
      </c>
      <c r="R25" s="19">
        <f t="shared" si="3"/>
        <v>4424</v>
      </c>
      <c r="S25" s="19">
        <f t="shared" si="3"/>
        <v>858</v>
      </c>
      <c r="T25" s="19">
        <f t="shared" si="3"/>
        <v>5282</v>
      </c>
      <c r="U25" s="2"/>
    </row>
    <row r="26" spans="1:21" s="4" customFormat="1" ht="24.75" customHeight="1">
      <c r="A26" s="38" t="s">
        <v>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2"/>
    </row>
    <row r="27" spans="1:21" ht="24.75" customHeight="1">
      <c r="A27" s="13" t="s">
        <v>27</v>
      </c>
      <c r="B27" s="15">
        <v>44</v>
      </c>
      <c r="C27" s="15"/>
      <c r="D27" s="15"/>
      <c r="E27" s="15"/>
      <c r="F27" s="15"/>
      <c r="G27" s="15"/>
      <c r="H27" s="15">
        <f>SUM(B27:G27)</f>
        <v>44</v>
      </c>
      <c r="I27" s="15">
        <v>4</v>
      </c>
      <c r="J27" s="15">
        <v>1</v>
      </c>
      <c r="K27" s="15"/>
      <c r="L27" s="15">
        <v>1</v>
      </c>
      <c r="M27" s="15"/>
      <c r="N27" s="15"/>
      <c r="O27" s="15"/>
      <c r="P27" s="14">
        <f>SUM(I27:O27)</f>
        <v>6</v>
      </c>
      <c r="Q27" s="14">
        <f>SUM(P27,H27)</f>
        <v>50</v>
      </c>
      <c r="R27" s="17">
        <f>B27*$C$8+C27*$C$8+D27*$D$8+F27*$F$8+G27*$G$8+E27*$E$8</f>
        <v>1760</v>
      </c>
      <c r="S27" s="17">
        <f>I27*$J$8+J27*$J$8+L27*$L$8+N27*$N$8+O27*$O$8+M27*$M$8</f>
        <v>224</v>
      </c>
      <c r="T27" s="17">
        <f>SUM(R27:S27)</f>
        <v>1984</v>
      </c>
      <c r="U27" s="2"/>
    </row>
    <row r="28" spans="1:21" s="7" customFormat="1" ht="24.75" customHeight="1">
      <c r="A28" s="20" t="s">
        <v>28</v>
      </c>
      <c r="B28" s="15">
        <v>85</v>
      </c>
      <c r="C28" s="15"/>
      <c r="D28" s="15"/>
      <c r="E28" s="15"/>
      <c r="F28" s="15"/>
      <c r="G28" s="15"/>
      <c r="H28" s="15">
        <f>SUM(B28:G28)</f>
        <v>85</v>
      </c>
      <c r="I28" s="15">
        <v>15</v>
      </c>
      <c r="J28" s="15">
        <v>2</v>
      </c>
      <c r="K28" s="15"/>
      <c r="L28" s="15">
        <v>2</v>
      </c>
      <c r="M28" s="15"/>
      <c r="N28" s="15"/>
      <c r="O28" s="15"/>
      <c r="P28" s="14">
        <f>SUM(I28:O28)</f>
        <v>19</v>
      </c>
      <c r="Q28" s="14">
        <f>SUM(P28,H28)</f>
        <v>104</v>
      </c>
      <c r="R28" s="17">
        <f>B28*$C$8+C28*$C$8+D28*$D$8+F28*$F$8+G28*$G$8+E28*$E$8</f>
        <v>3400</v>
      </c>
      <c r="S28" s="17">
        <f>I28*$J$8+J28*$J$8+L28*$L$8+N28*$N$8+O28*$O$8+M28*$M$8</f>
        <v>728</v>
      </c>
      <c r="T28" s="17">
        <f>SUM(R28:S28)</f>
        <v>4128</v>
      </c>
      <c r="U28" s="6"/>
    </row>
    <row r="29" spans="1:21" ht="24.75" customHeight="1">
      <c r="A29" s="13" t="s">
        <v>22</v>
      </c>
      <c r="B29" s="15">
        <v>29</v>
      </c>
      <c r="C29" s="15">
        <v>11</v>
      </c>
      <c r="D29" s="15">
        <v>1</v>
      </c>
      <c r="E29" s="15"/>
      <c r="F29" s="15"/>
      <c r="G29" s="15"/>
      <c r="H29" s="15">
        <f>SUM(B29:G29)</f>
        <v>41</v>
      </c>
      <c r="I29" s="15"/>
      <c r="J29" s="15"/>
      <c r="K29" s="15"/>
      <c r="L29" s="15">
        <v>6</v>
      </c>
      <c r="M29" s="15"/>
      <c r="N29" s="15"/>
      <c r="O29" s="15"/>
      <c r="P29" s="14">
        <f>SUM(I29:O29)</f>
        <v>6</v>
      </c>
      <c r="Q29" s="14">
        <f>SUM(P29,H29)</f>
        <v>47</v>
      </c>
      <c r="R29" s="17">
        <f>B29*$C$8+C29*$C$8+D29*$D$8+F29*$F$8+G29*$G$8+E29*$E$8</f>
        <v>1624</v>
      </c>
      <c r="S29" s="17">
        <f>I29*$J$8+J29*$J$8+L29*$L$8+N29*$N$8+O29*$O$8+M29*$M$8</f>
        <v>144</v>
      </c>
      <c r="T29" s="17">
        <f>SUM(R29:S29)</f>
        <v>1768</v>
      </c>
      <c r="U29" s="2"/>
    </row>
    <row r="30" spans="1:21" s="4" customFormat="1" ht="24.75" customHeight="1">
      <c r="A30" s="18" t="s">
        <v>16</v>
      </c>
      <c r="B30" s="19">
        <f aca="true" t="shared" si="4" ref="B30:O30">SUM(B27:B29)</f>
        <v>158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170</v>
      </c>
      <c r="I30" s="19">
        <f t="shared" si="4"/>
        <v>19</v>
      </c>
      <c r="J30" s="19">
        <f t="shared" si="4"/>
        <v>3</v>
      </c>
      <c r="K30" s="19">
        <f t="shared" si="4"/>
        <v>0</v>
      </c>
      <c r="L30" s="19">
        <f t="shared" si="4"/>
        <v>9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>SUM(P27:P29)</f>
        <v>31</v>
      </c>
      <c r="Q30" s="19">
        <f>SUM(Q27:Q29)</f>
        <v>201</v>
      </c>
      <c r="R30" s="19">
        <f>SUM(R27:R29)</f>
        <v>6784</v>
      </c>
      <c r="S30" s="19">
        <f>SUM(S27:S29)</f>
        <v>1096</v>
      </c>
      <c r="T30" s="19">
        <f>SUM(T27:T29)</f>
        <v>7880</v>
      </c>
      <c r="U30" s="2"/>
    </row>
    <row r="31" spans="1:21" s="4" customFormat="1" ht="24.75" customHeight="1">
      <c r="A31" s="38" t="s">
        <v>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2"/>
    </row>
    <row r="32" spans="1:21" ht="24.75" customHeight="1">
      <c r="A32" s="13" t="s">
        <v>31</v>
      </c>
      <c r="B32" s="15">
        <v>41</v>
      </c>
      <c r="C32" s="15">
        <v>3</v>
      </c>
      <c r="D32" s="15">
        <v>1</v>
      </c>
      <c r="E32" s="15"/>
      <c r="F32" s="15"/>
      <c r="G32" s="15"/>
      <c r="H32" s="15">
        <f>SUM(B32:G32)</f>
        <v>45</v>
      </c>
      <c r="I32" s="15">
        <v>9</v>
      </c>
      <c r="J32" s="15">
        <v>2</v>
      </c>
      <c r="K32" s="15"/>
      <c r="L32" s="15">
        <v>1</v>
      </c>
      <c r="M32" s="15"/>
      <c r="N32" s="15">
        <v>1</v>
      </c>
      <c r="O32" s="15"/>
      <c r="P32" s="14">
        <f>SUM(I32:O32)</f>
        <v>13</v>
      </c>
      <c r="Q32" s="14">
        <f>SUM(P32,H32)</f>
        <v>58</v>
      </c>
      <c r="R32" s="17">
        <f>B32*$C$8+C32*$C$8+D32*$D$8+F32*$F$8+G32*$G$8+E32*$E$8</f>
        <v>1784</v>
      </c>
      <c r="S32" s="17">
        <f>I32*$J$8+J32*$J$8+L32*$L$8+N32*$N$8+O32*$O$8+M32*$M$8</f>
        <v>476</v>
      </c>
      <c r="T32" s="17">
        <f>SUM(R32:S32)</f>
        <v>2260</v>
      </c>
      <c r="U32" s="2"/>
    </row>
    <row r="33" spans="1:21" ht="24.75" customHeight="1">
      <c r="A33" s="13" t="s">
        <v>22</v>
      </c>
      <c r="B33" s="15">
        <v>42</v>
      </c>
      <c r="C33" s="15">
        <v>1</v>
      </c>
      <c r="D33" s="15">
        <v>2</v>
      </c>
      <c r="E33" s="15"/>
      <c r="F33" s="15">
        <v>1</v>
      </c>
      <c r="G33" s="15">
        <v>1</v>
      </c>
      <c r="H33" s="15">
        <f>SUM(B33:G33)</f>
        <v>47</v>
      </c>
      <c r="I33" s="15">
        <v>9</v>
      </c>
      <c r="J33" s="15"/>
      <c r="K33" s="15"/>
      <c r="L33" s="15">
        <v>2</v>
      </c>
      <c r="M33" s="15">
        <v>2</v>
      </c>
      <c r="N33" s="15"/>
      <c r="O33" s="15"/>
      <c r="P33" s="14">
        <f>SUM(I33:O33)</f>
        <v>13</v>
      </c>
      <c r="Q33" s="14">
        <f>SUM(P33,H33)</f>
        <v>60</v>
      </c>
      <c r="R33" s="17">
        <f>B33*$C$8+C33*$C$8+D33*$D$8+F33*$F$8+G33*$G$8+E33*$E$8</f>
        <v>1789</v>
      </c>
      <c r="S33" s="17">
        <f>I33*$J$8+J33*$J$8+L33*$L$8+N33*$N$8+O33*$O$8+M33*$M$8</f>
        <v>448</v>
      </c>
      <c r="T33" s="17">
        <f>SUM(R33:S33)</f>
        <v>2237</v>
      </c>
      <c r="U33" s="2"/>
    </row>
    <row r="34" spans="1:21" ht="24.75" customHeight="1">
      <c r="A34" s="13" t="s">
        <v>25</v>
      </c>
      <c r="B34" s="15">
        <v>61</v>
      </c>
      <c r="C34" s="15">
        <v>1</v>
      </c>
      <c r="D34" s="15"/>
      <c r="E34" s="15"/>
      <c r="F34" s="15"/>
      <c r="G34" s="15"/>
      <c r="H34" s="15">
        <f>SUM(B34:G34)</f>
        <v>62</v>
      </c>
      <c r="I34" s="15">
        <v>10</v>
      </c>
      <c r="J34" s="15">
        <v>1</v>
      </c>
      <c r="K34" s="15"/>
      <c r="L34" s="15">
        <v>2</v>
      </c>
      <c r="M34" s="15"/>
      <c r="N34" s="15"/>
      <c r="O34" s="15"/>
      <c r="P34" s="14">
        <f>SUM(I34:O34)</f>
        <v>13</v>
      </c>
      <c r="Q34" s="14">
        <f>SUM(P34,H34)</f>
        <v>75</v>
      </c>
      <c r="R34" s="17">
        <f>B34*$C$8+C34*$C$8+D34*$D$8+F34*$F$8+G34*$G$8+E34*$E$8</f>
        <v>2480</v>
      </c>
      <c r="S34" s="17">
        <f>I34*$J$8+J34*$J$8+L34*$L$8+N34*$N$8+O34*$O$8+M34*$M$8</f>
        <v>488</v>
      </c>
      <c r="T34" s="17">
        <f>SUM(R34:S34)</f>
        <v>2968</v>
      </c>
      <c r="U34" s="2"/>
    </row>
    <row r="35" spans="1:21" s="4" customFormat="1" ht="24.75" customHeight="1">
      <c r="A35" s="18" t="s">
        <v>16</v>
      </c>
      <c r="B35" s="19">
        <f aca="true" t="shared" si="5" ref="B35:O35">SUM(B32:B34)</f>
        <v>144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154</v>
      </c>
      <c r="I35" s="19">
        <f t="shared" si="5"/>
        <v>28</v>
      </c>
      <c r="J35" s="19">
        <f t="shared" si="5"/>
        <v>3</v>
      </c>
      <c r="K35" s="19">
        <f t="shared" si="5"/>
        <v>0</v>
      </c>
      <c r="L35" s="19">
        <f t="shared" si="5"/>
        <v>5</v>
      </c>
      <c r="M35" s="19">
        <f t="shared" si="5"/>
        <v>2</v>
      </c>
      <c r="N35" s="19">
        <f t="shared" si="5"/>
        <v>1</v>
      </c>
      <c r="O35" s="19">
        <f t="shared" si="5"/>
        <v>0</v>
      </c>
      <c r="P35" s="19">
        <f>SUM(P32:P34)</f>
        <v>39</v>
      </c>
      <c r="Q35" s="19">
        <f>SUM(Q32:Q34)</f>
        <v>193</v>
      </c>
      <c r="R35" s="19">
        <f>SUM(R32:R34)</f>
        <v>6053</v>
      </c>
      <c r="S35" s="19">
        <f>SUM(S32:S34)</f>
        <v>1412</v>
      </c>
      <c r="T35" s="19">
        <f>SUM(T32:T34)</f>
        <v>7465</v>
      </c>
      <c r="U35" s="2"/>
    </row>
    <row r="36" spans="1:21" s="4" customFormat="1" ht="15.7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  <c r="U36" s="2"/>
    </row>
    <row r="37" spans="1:21" s="4" customFormat="1" ht="24.75" customHeight="1">
      <c r="A37" s="21" t="s">
        <v>9</v>
      </c>
      <c r="B37" s="19">
        <f aca="true" t="shared" si="6" ref="B37:O37">SUM(B35,B30,B25,B20,B15)</f>
        <v>872</v>
      </c>
      <c r="C37" s="19">
        <f t="shared" si="6"/>
        <v>127</v>
      </c>
      <c r="D37" s="19">
        <f t="shared" si="6"/>
        <v>56</v>
      </c>
      <c r="E37" s="19">
        <f t="shared" si="6"/>
        <v>0</v>
      </c>
      <c r="F37" s="19">
        <f t="shared" si="6"/>
        <v>15</v>
      </c>
      <c r="G37" s="22">
        <f t="shared" si="6"/>
        <v>2</v>
      </c>
      <c r="H37" s="26">
        <f t="shared" si="6"/>
        <v>1072</v>
      </c>
      <c r="I37" s="19">
        <f t="shared" si="6"/>
        <v>104</v>
      </c>
      <c r="J37" s="19">
        <f t="shared" si="6"/>
        <v>29</v>
      </c>
      <c r="K37" s="19">
        <f t="shared" si="6"/>
        <v>1</v>
      </c>
      <c r="L37" s="19">
        <f t="shared" si="6"/>
        <v>68</v>
      </c>
      <c r="M37" s="19">
        <f t="shared" si="6"/>
        <v>12</v>
      </c>
      <c r="N37" s="19">
        <f t="shared" si="6"/>
        <v>19</v>
      </c>
      <c r="O37" s="19">
        <f t="shared" si="6"/>
        <v>7</v>
      </c>
      <c r="P37" s="24">
        <f>SUM(P35,P30,P25,P20,P15)</f>
        <v>240</v>
      </c>
      <c r="Q37" s="23">
        <f>SUM(Q35,Q30,Q25,Q20,Q15)</f>
        <v>1312</v>
      </c>
      <c r="R37" s="27">
        <f>SUM(R35,R30,R25,R20,R15)</f>
        <v>41502</v>
      </c>
      <c r="S37" s="24">
        <f>SUM(S35,S30,S25,S20,S15)</f>
        <v>7511</v>
      </c>
      <c r="T37" s="25">
        <f>SUM(T35,T30,T25,T20,T15)</f>
        <v>49013</v>
      </c>
      <c r="U37" s="2"/>
    </row>
    <row r="38" spans="1:21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R38" s="9"/>
      <c r="S38" s="9"/>
      <c r="T38" s="9"/>
      <c r="U38" s="9"/>
    </row>
  </sheetData>
  <sheetProtection selectLockedCells="1" selectUnlockedCells="1"/>
  <mergeCells count="18">
    <mergeCell ref="A31:T31"/>
    <mergeCell ref="A36:T36"/>
    <mergeCell ref="S7:S8"/>
    <mergeCell ref="T7:T8"/>
    <mergeCell ref="A9:T9"/>
    <mergeCell ref="A16:T16"/>
    <mergeCell ref="A21:T21"/>
    <mergeCell ref="A26:T26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2015-12-21T17:34:44Z</cp:lastPrinted>
  <dcterms:created xsi:type="dcterms:W3CDTF">2010-02-11T13:10:26Z</dcterms:created>
  <dcterms:modified xsi:type="dcterms:W3CDTF">2016-03-16T18:56:34Z</dcterms:modified>
  <cp:category/>
  <cp:version/>
  <cp:contentType/>
  <cp:contentStatus/>
</cp:coreProperties>
</file>