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ISITRIBUIDO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<sst xmlns="http://schemas.openxmlformats.org/spreadsheetml/2006/main" count="25" uniqueCount="23">
  <si>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SOBRA DO VESTIBULAR ESPECIAL 2002</t>
  </si>
  <si>
    <t>TOTAL  A DIVIDIR - RDO</t>
  </si>
  <si>
    <t>RESERVA PARA BOLSAS PIBIC AGO/2003 A JUL/2004</t>
  </si>
  <si>
    <t>CRITÉRIO PARA A DIVISÃO (%):  RDO 2002 CFE. RESOLUÇÃO 061/2001-COU</t>
  </si>
  <si>
    <t>(%)</t>
  </si>
  <si>
    <t xml:space="preserve">REITORIA                                       </t>
  </si>
  <si>
    <t xml:space="preserve">FOZ                                              </t>
  </si>
  <si>
    <t xml:space="preserve">MARECHAL CÂNDIDO RONDON   </t>
  </si>
  <si>
    <t xml:space="preserve">TOLEDO                                         </t>
  </si>
  <si>
    <t xml:space="preserve">CASCAVEL                                    </t>
  </si>
  <si>
    <t xml:space="preserve">FRANCISCO BELTRAO                    </t>
  </si>
  <si>
    <t>(=) TOTAL</t>
  </si>
  <si>
    <t xml:space="preserve">SOBRA DO VESTIBULAR NORMAL   2003 </t>
  </si>
  <si>
    <t>DIVISÃO VESTIBULAR ESPECIAL 2002 E VESTIBULAR 2003</t>
  </si>
  <si>
    <t>RENDIMENTOS MÊS DE JUNHO/03 VESTIBULAR 2003</t>
  </si>
  <si>
    <t>SUB TOTAL</t>
  </si>
  <si>
    <t>RESERVA PARA VESTIBULAR INDIGENA</t>
  </si>
  <si>
    <t>RESERVA PARA VESTIBULAR ESPECIAL 2003 - DIREITO</t>
  </si>
  <si>
    <t>VALOR ATUALIZADO ATE JUNHO/03</t>
  </si>
  <si>
    <t>RENDIMENTOS ATÉ JUNHO/03 VESTIBULAR ESPECIAL/02</t>
  </si>
  <si>
    <t xml:space="preserve">DISTRIBUIÇÃO DE SALDOS DO VESTIBULAR ESPECIAL 2002 E DO VESTIBULAR /2003 </t>
  </si>
  <si>
    <t>VALOR TRANSFERIDO EM 01/07/2003</t>
  </si>
  <si>
    <t>CONFORME RESOLUÇÃO 032/03-COU E RESOLUÇÃO 042/03-COU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</si>
</sst>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9" fontId="1" fillId="0" borderId="2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2" fillId="0" borderId="1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/>
    </xf>
    <xf numFmtId="43" fontId="2" fillId="0" borderId="1" xfId="18" applyFont="1" applyBorder="1" applyAlignment="1">
      <alignment/>
    </xf>
    <xf numFmtId="39" fontId="2" fillId="0" borderId="1" xfId="18" applyNumberFormat="1" applyFont="1" applyBorder="1" applyAlignment="1">
      <alignment horizontal="right"/>
    </xf>
    <xf numFmtId="43" fontId="2" fillId="0" borderId="0" xfId="18" applyFont="1" applyBorder="1" applyAlignment="1">
      <alignment/>
    </xf>
    <xf numFmtId="39" fontId="1" fillId="0" borderId="1" xfId="0" applyNumberFormat="1" applyFont="1" applyBorder="1" applyAlignment="1">
      <alignment/>
    </xf>
    <xf numFmtId="43" fontId="2" fillId="0" borderId="1" xfId="18" applyFont="1" applyBorder="1" applyAlignment="1">
      <alignment horizontal="right"/>
    </xf>
    <xf numFmtId="43" fontId="2" fillId="0" borderId="0" xfId="18" applyFont="1" applyBorder="1" applyAlignment="1">
      <alignment horizontal="right"/>
    </xf>
    <xf numFmtId="43" fontId="2" fillId="0" borderId="0" xfId="18" applyFont="1" applyBorder="1" applyAlignment="1">
      <alignment/>
    </xf>
    <xf numFmtId="0" fontId="0" fillId="0" borderId="1" xfId="0" applyBorder="1" applyAlignment="1">
      <alignment horizontal="left"/>
    </xf>
    <xf numFmtId="39" fontId="1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8" sqref="E8"/>
    </sheetView>
  </sheetViews>
  <sheetFormatPr defaultColWidth="9.140625" defaultRowHeight="12.75"/>
  <cols>
    <col min="1" max="1" width="22.8515625" style="0" customWidth="1"/>
    <col min="2" max="2" width="6.28125" style="0" customWidth="1"/>
    <col min="3" max="3" width="21.140625" style="0" bestFit="1" customWidth="1"/>
    <col min="4" max="4" width="2.140625" style="0" customWidth="1"/>
    <col min="5" max="5" width="24.7109375" style="0" customWidth="1"/>
    <col min="6" max="6" width="15.00390625" style="0" customWidth="1"/>
    <col min="7" max="7" width="12.00390625" style="0" customWidth="1"/>
  </cols>
  <sheetData>
    <row r="1" spans="1:9" ht="12.75">
      <c r="A1" s="32" t="s">
        <v>20</v>
      </c>
      <c r="B1" s="32"/>
      <c r="C1" s="32"/>
      <c r="D1" s="32"/>
      <c r="E1" s="32"/>
      <c r="F1" s="33"/>
      <c r="G1" s="33"/>
      <c r="H1" s="33"/>
      <c r="I1" s="33"/>
    </row>
    <row r="2" spans="1:5" ht="12.75">
      <c r="A2" s="32" t="s">
        <v>22</v>
      </c>
      <c r="B2" s="32"/>
      <c r="C2" s="32"/>
      <c r="D2" s="32"/>
      <c r="E2" s="32"/>
    </row>
    <row r="3" spans="1:5" ht="12.75">
      <c r="A3" s="27"/>
      <c r="B3" s="27"/>
      <c r="C3" s="27"/>
      <c r="D3" s="27"/>
      <c r="E3" s="27"/>
    </row>
    <row r="4" spans="1:5" ht="12.75">
      <c r="A4" s="1"/>
      <c r="B4" s="1"/>
      <c r="C4" s="1"/>
      <c r="D4" s="1"/>
      <c r="E4" s="1"/>
    </row>
    <row r="5" spans="1:4" ht="12.75">
      <c r="A5" s="34" t="s">
        <v>21</v>
      </c>
      <c r="B5" s="34"/>
      <c r="C5" s="34"/>
      <c r="D5" s="34"/>
    </row>
    <row r="6" spans="1:5" ht="12.75">
      <c r="A6" s="28" t="s">
        <v>0</v>
      </c>
      <c r="B6" s="28"/>
      <c r="C6" s="28"/>
      <c r="D6" s="28"/>
      <c r="E6" s="2">
        <v>85573.44</v>
      </c>
    </row>
    <row r="7" spans="1:5" ht="12.75">
      <c r="A7" s="22" t="s">
        <v>19</v>
      </c>
      <c r="B7" s="22"/>
      <c r="C7" s="22"/>
      <c r="D7" s="22"/>
      <c r="E7" s="2">
        <v>4262.97</v>
      </c>
    </row>
    <row r="8" spans="1:5" ht="12.75">
      <c r="A8" s="24" t="s">
        <v>18</v>
      </c>
      <c r="B8" s="25"/>
      <c r="C8" s="25"/>
      <c r="D8" s="26"/>
      <c r="E8" s="2">
        <f>SUM(E6:E7)</f>
        <v>89836.41</v>
      </c>
    </row>
    <row r="9" spans="1:5" ht="12.75">
      <c r="A9" s="24" t="s">
        <v>17</v>
      </c>
      <c r="B9" s="25"/>
      <c r="C9" s="25"/>
      <c r="D9" s="26"/>
      <c r="E9" s="2">
        <v>-18860.86</v>
      </c>
    </row>
    <row r="10" spans="1:5" ht="12.75">
      <c r="A10" s="29" t="s">
        <v>15</v>
      </c>
      <c r="B10" s="30"/>
      <c r="C10" s="30"/>
      <c r="D10" s="31"/>
      <c r="E10" s="2">
        <f>SUM(E8:E9)</f>
        <v>70975.55</v>
      </c>
    </row>
    <row r="11" spans="1:5" ht="12.75">
      <c r="A11" s="24"/>
      <c r="B11" s="25"/>
      <c r="C11" s="25"/>
      <c r="D11" s="26"/>
      <c r="E11" s="2"/>
    </row>
    <row r="12" spans="1:5" ht="12.75">
      <c r="A12" s="28" t="s">
        <v>12</v>
      </c>
      <c r="B12" s="28"/>
      <c r="C12" s="28"/>
      <c r="D12" s="28"/>
      <c r="E12" s="2">
        <v>555774.47</v>
      </c>
    </row>
    <row r="13" spans="1:5" ht="12.75">
      <c r="A13" s="28" t="s">
        <v>14</v>
      </c>
      <c r="B13" s="28"/>
      <c r="C13" s="28"/>
      <c r="D13" s="28"/>
      <c r="E13" s="2">
        <v>6738.43</v>
      </c>
    </row>
    <row r="14" spans="1:5" ht="12.75">
      <c r="A14" s="24" t="s">
        <v>18</v>
      </c>
      <c r="B14" s="25"/>
      <c r="C14" s="25"/>
      <c r="D14" s="26"/>
      <c r="E14" s="2">
        <f>SUM(E12:E13)</f>
        <v>562512.9</v>
      </c>
    </row>
    <row r="15" spans="1:5" ht="12.75">
      <c r="A15" s="28" t="s">
        <v>2</v>
      </c>
      <c r="B15" s="28"/>
      <c r="C15" s="28"/>
      <c r="D15" s="28"/>
      <c r="E15" s="2">
        <v>-101430</v>
      </c>
    </row>
    <row r="16" spans="1:5" ht="12.75">
      <c r="A16" s="28" t="s">
        <v>16</v>
      </c>
      <c r="B16" s="28"/>
      <c r="C16" s="28"/>
      <c r="D16" s="28"/>
      <c r="E16" s="2">
        <v>-14100</v>
      </c>
    </row>
    <row r="17" spans="1:5" ht="12.75">
      <c r="A17" s="29" t="s">
        <v>15</v>
      </c>
      <c r="B17" s="30"/>
      <c r="C17" s="30"/>
      <c r="D17" s="31"/>
      <c r="E17" s="2">
        <f>SUM(E14:E16)</f>
        <v>446982.9</v>
      </c>
    </row>
    <row r="18" spans="1:5" ht="12.75">
      <c r="A18" s="28"/>
      <c r="B18" s="28"/>
      <c r="C18" s="28"/>
      <c r="D18" s="28"/>
      <c r="E18" s="2"/>
    </row>
    <row r="19" spans="1:5" ht="12.75">
      <c r="A19" s="28" t="s">
        <v>1</v>
      </c>
      <c r="B19" s="28"/>
      <c r="C19" s="28"/>
      <c r="D19" s="28"/>
      <c r="E19" s="2">
        <f>E10+E17</f>
        <v>517958.45</v>
      </c>
    </row>
    <row r="21" spans="1:5" s="5" customFormat="1" ht="11.25">
      <c r="A21" s="3"/>
      <c r="B21" s="3"/>
      <c r="C21" s="6"/>
      <c r="D21" s="4"/>
      <c r="E21" s="4"/>
    </row>
    <row r="22" spans="1:5" s="5" customFormat="1" ht="11.25">
      <c r="A22" s="7"/>
      <c r="B22" s="7"/>
      <c r="C22" s="7"/>
      <c r="D22" s="4"/>
      <c r="E22" s="4"/>
    </row>
    <row r="23" spans="1:5" s="8" customFormat="1" ht="11.25">
      <c r="A23" s="8" t="s">
        <v>3</v>
      </c>
      <c r="B23" s="9"/>
      <c r="C23" s="10"/>
      <c r="D23" s="3"/>
      <c r="E23" s="11"/>
    </row>
    <row r="24" spans="1:7" s="5" customFormat="1" ht="33.75">
      <c r="A24" s="12"/>
      <c r="B24" s="13" t="s">
        <v>4</v>
      </c>
      <c r="C24" s="13" t="s">
        <v>13</v>
      </c>
      <c r="D24" s="23"/>
      <c r="E24" s="23"/>
      <c r="F24" s="23"/>
      <c r="G24" s="23"/>
    </row>
    <row r="25" spans="1:7" s="5" customFormat="1" ht="11.25">
      <c r="A25" s="14" t="s">
        <v>5</v>
      </c>
      <c r="B25" s="15">
        <v>11.6</v>
      </c>
      <c r="C25" s="16">
        <f>E19*0.116</f>
        <v>60083.1802</v>
      </c>
      <c r="D25" s="21"/>
      <c r="E25" s="6"/>
      <c r="F25" s="7"/>
      <c r="G25" s="7"/>
    </row>
    <row r="26" spans="1:7" s="5" customFormat="1" ht="11.25">
      <c r="A26" s="14" t="s">
        <v>6</v>
      </c>
      <c r="B26" s="15">
        <v>15.12</v>
      </c>
      <c r="C26" s="16">
        <f>E19*0.1512</f>
        <v>78315.31764000001</v>
      </c>
      <c r="D26" s="21"/>
      <c r="E26" s="6"/>
      <c r="F26" s="7"/>
      <c r="G26" s="7"/>
    </row>
    <row r="27" spans="1:7" s="5" customFormat="1" ht="11.25">
      <c r="A27" s="14" t="s">
        <v>7</v>
      </c>
      <c r="B27" s="15">
        <v>16.13</v>
      </c>
      <c r="C27" s="16">
        <f>E19*0.1613</f>
        <v>83546.697985</v>
      </c>
      <c r="D27" s="21"/>
      <c r="E27" s="6"/>
      <c r="F27" s="7"/>
      <c r="G27" s="7"/>
    </row>
    <row r="28" spans="1:7" s="5" customFormat="1" ht="11.25">
      <c r="A28" s="14" t="s">
        <v>8</v>
      </c>
      <c r="B28" s="15">
        <v>15.12</v>
      </c>
      <c r="C28" s="16">
        <f>E19*0.1512</f>
        <v>78315.31764000001</v>
      </c>
      <c r="D28" s="21"/>
      <c r="E28" s="6"/>
      <c r="F28" s="7"/>
      <c r="G28" s="7"/>
    </row>
    <row r="29" spans="1:7" s="5" customFormat="1" ht="11.25">
      <c r="A29" s="14" t="s">
        <v>9</v>
      </c>
      <c r="B29" s="15">
        <v>33.65</v>
      </c>
      <c r="C29" s="16">
        <f>E19*0.3365</f>
        <v>174293.01842500002</v>
      </c>
      <c r="D29" s="21"/>
      <c r="E29" s="6"/>
      <c r="F29" s="7"/>
      <c r="G29" s="7"/>
    </row>
    <row r="30" spans="1:7" s="5" customFormat="1" ht="11.25">
      <c r="A30" s="14" t="s">
        <v>10</v>
      </c>
      <c r="B30" s="15">
        <v>8.38</v>
      </c>
      <c r="C30" s="16">
        <f>E19*0.0838</f>
        <v>43404.91811</v>
      </c>
      <c r="D30" s="21"/>
      <c r="E30" s="6"/>
      <c r="F30" s="7"/>
      <c r="G30" s="7"/>
    </row>
    <row r="31" spans="1:7" s="8" customFormat="1" ht="11.25">
      <c r="A31" s="18" t="s">
        <v>11</v>
      </c>
      <c r="B31" s="14">
        <f>SUM(B25:B30)</f>
        <v>99.99999999999999</v>
      </c>
      <c r="C31" s="19">
        <f>SUM(C25:C30)</f>
        <v>517958.45000000007</v>
      </c>
      <c r="D31" s="21"/>
      <c r="E31" s="6"/>
      <c r="F31" s="7"/>
      <c r="G31" s="7"/>
    </row>
    <row r="32" spans="1:7" s="8" customFormat="1" ht="11.25">
      <c r="A32" s="3"/>
      <c r="B32" s="7"/>
      <c r="C32" s="20"/>
      <c r="D32" s="21"/>
      <c r="E32" s="6"/>
      <c r="F32" s="7"/>
      <c r="G32" s="17"/>
    </row>
  </sheetData>
  <sheetProtection password="D2F7" sheet="1" objects="1" scenarios="1"/>
  <mergeCells count="13">
    <mergeCell ref="A1:E1"/>
    <mergeCell ref="F1:I1"/>
    <mergeCell ref="A2:E2"/>
    <mergeCell ref="A5:D5"/>
    <mergeCell ref="A6:D6"/>
    <mergeCell ref="A12:D12"/>
    <mergeCell ref="A15:D15"/>
    <mergeCell ref="A10:D10"/>
    <mergeCell ref="A19:D19"/>
    <mergeCell ref="A13:D13"/>
    <mergeCell ref="A17:D17"/>
    <mergeCell ref="A18:D18"/>
    <mergeCell ref="A16:D1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2003-07-04T18:46:39Z</cp:lastPrinted>
  <dcterms:created xsi:type="dcterms:W3CDTF">2003-06-26T10:21:38Z</dcterms:created>
  <dcterms:modified xsi:type="dcterms:W3CDTF">2003-07-04T19:49:14Z</dcterms:modified>
  <cp:category/>
  <cp:version/>
  <cp:contentType/>
  <cp:contentStatus/>
</cp:coreProperties>
</file>