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1"/>
  </bookViews>
  <sheets>
    <sheet name="POR RUBRICA" sheetId="1" r:id="rId1"/>
    <sheet name="5BIMESTRE" sheetId="2" r:id="rId2"/>
  </sheets>
  <definedNames/>
  <calcPr fullCalcOnLoad="1"/>
</workbook>
</file>

<file path=xl/sharedStrings.xml><?xml version="1.0" encoding="utf-8"?>
<sst xmlns="http://schemas.openxmlformats.org/spreadsheetml/2006/main" count="172" uniqueCount="169">
  <si>
    <t>INVESTIMENTOS</t>
  </si>
  <si>
    <t>DEMONTRATIVO DAS DESPESAS EMPENHADAS POR CATEGORIA ECONOMICA E</t>
  </si>
  <si>
    <t>UNIOESTE REITORIA</t>
  </si>
  <si>
    <t>SALDO FINANCEIRO EXERCICIO 2004</t>
  </si>
  <si>
    <t>RECEITAS RECEBIDAS NO BIMESTRE</t>
  </si>
  <si>
    <t xml:space="preserve">TRANSFERENCIA RECEBIDA </t>
  </si>
  <si>
    <t>TOTAL DE ATIVO</t>
  </si>
  <si>
    <t>PAGAMENTO DE RESTOS A PAGAR</t>
  </si>
  <si>
    <t>FOLHA PAGAMENTO</t>
  </si>
  <si>
    <t>DESPESAS CONSIGNADAS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</si>
  <si>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</si>
  <si>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</si>
  <si>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</si>
  <si>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</si>
  <si>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</si>
  <si>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</si>
  <si>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</si>
  <si>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</si>
  <si>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</si>
  <si>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</si>
  <si>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</si>
  <si>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</si>
  <si>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</si>
  <si>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</si>
  <si>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</si>
  <si>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</si>
  <si>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</si>
  <si>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</si>
  <si>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</si>
  <si>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</si>
  <si>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</si>
  <si>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</si>
  <si>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</si>
  <si>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</si>
  <si>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</si>
  <si>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Contribuições</t>
  </si>
  <si>
    <t>Obrigações Tributárias e Contributiva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</si>
  <si>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</si>
  <si>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</si>
  <si>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</si>
  <si>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</si>
  <si>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</si>
  <si>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ANEXO I</t>
  </si>
  <si>
    <t>ESPECIFICAÇÃO DOS PAGAMENTOS POR ELEMENTO E SUB ELEMENTO</t>
  </si>
  <si>
    <t>ATÉ O BIMESTRE</t>
  </si>
  <si>
    <t>BIMESTRE</t>
  </si>
  <si>
    <t xml:space="preserve"> CONSOLIDADA</t>
  </si>
  <si>
    <t>FONTE 100</t>
  </si>
  <si>
    <t>FONTE 250</t>
  </si>
  <si>
    <t>FONTE281</t>
  </si>
  <si>
    <t>FONTE 284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</si>
  <si>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</si>
  <si>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</si>
  <si>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</si>
  <si>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</si>
  <si>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</si>
  <si>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</si>
  <si>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</si>
  <si>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</si>
  <si>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</si>
  <si>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</si>
  <si>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</si>
  <si>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</si>
  <si>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</si>
  <si>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</si>
  <si>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</si>
  <si>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</si>
  <si>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</si>
  <si>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</si>
  <si>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</si>
  <si>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</si>
  <si>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</si>
  <si>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</si>
  <si>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</si>
  <si>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</si>
  <si>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</si>
  <si>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</si>
  <si>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</si>
  <si>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</si>
  <si>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</si>
  <si>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</si>
  <si>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</si>
  <si>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</si>
  <si>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</si>
  <si>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</si>
  <si>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</si>
  <si>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</si>
  <si>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</si>
  <si>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</si>
  <si>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</si>
  <si>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</si>
  <si>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</si>
  <si>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</si>
  <si>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</si>
  <si>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</si>
  <si>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</si>
  <si>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</si>
  <si>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</si>
  <si>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</si>
  <si>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</si>
  <si>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</si>
  <si>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</si>
  <si>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</si>
  <si>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</si>
  <si>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</si>
  <si>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</si>
  <si>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</si>
  <si>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</si>
  <si>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</si>
  <si>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</si>
  <si>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</si>
  <si>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</si>
  <si>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</si>
  <si>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</si>
  <si>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</si>
  <si>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</si>
  <si>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</si>
  <si>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</si>
  <si>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</si>
  <si>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PUBLICAÇÃO E PROPAGANDA</t>
  </si>
  <si>
    <t>MAN. BENS. IMÓVEIS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</si>
  <si>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</si>
  <si>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</si>
  <si>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</si>
  <si>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</si>
  <si>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</si>
  <si>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</si>
  <si>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</si>
  <si>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</si>
  <si>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</si>
  <si>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</si>
  <si>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</si>
  <si>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</si>
  <si>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</si>
  <si>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</si>
  <si>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</si>
  <si>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</si>
  <si>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</si>
  <si>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</si>
  <si>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</si>
  <si>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</si>
  <si>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</si>
  <si>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</si>
  <si>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</si>
  <si>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</si>
  <si>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</si>
  <si>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</si>
  <si>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</si>
  <si>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</si>
  <si>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</si>
  <si>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</si>
  <si>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</si>
  <si>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</si>
  <si>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</si>
  <si>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CONTRIBUIÇÕES BOLSAS INDIGENAS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</si>
  <si>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</si>
  <si>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</si>
  <si>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</si>
  <si>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</si>
  <si>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</si>
  <si>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OBRAS E INSTALAÇÕES</t>
  </si>
  <si>
    <t>AMORTIZAÇÃO DA DIVIDA INTERNA</t>
  </si>
  <si>
    <t>OBRIGAÇÕES PATRONAIS - PASEP PARCELAMENTO</t>
  </si>
  <si>
    <t>OBRAS</t>
  </si>
  <si>
    <t>RECEITAS ORÇAMENTARIA  DO EXERCICIO 2004</t>
  </si>
  <si>
    <t>NO QUARTO</t>
  </si>
  <si>
    <t>ELEMENTOS DE DESPESA EM TODAS AS FONTES NO 5º BIMESTRE DE 2004</t>
  </si>
  <si>
    <t>OPE DE PAGAMENTO SANEPAR</t>
  </si>
  <si>
    <t>5º BIMESTRE 2004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</si>
</sst>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4" fontId="5" fillId="0" borderId="2" xfId="2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4" fontId="5" fillId="0" borderId="2" xfId="20" applyNumberFormat="1" applyFont="1" applyBorder="1" applyAlignment="1">
      <alignment/>
    </xf>
    <xf numFmtId="4" fontId="4" fillId="0" borderId="1" xfId="20" applyNumberFormat="1" applyFont="1" applyBorder="1" applyAlignment="1">
      <alignment horizontal="right"/>
    </xf>
    <xf numFmtId="4" fontId="5" fillId="0" borderId="1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4" fontId="4" fillId="0" borderId="2" xfId="20" applyNumberFormat="1" applyFont="1" applyBorder="1" applyAlignment="1">
      <alignment horizontal="right"/>
    </xf>
    <xf numFmtId="43" fontId="4" fillId="0" borderId="2" xfId="20" applyFont="1" applyBorder="1" applyAlignment="1">
      <alignment horizontal="right"/>
    </xf>
    <xf numFmtId="43" fontId="5" fillId="0" borderId="2" xfId="20" applyFont="1" applyBorder="1" applyAlignment="1">
      <alignment horizontal="right"/>
    </xf>
    <xf numFmtId="43" fontId="5" fillId="0" borderId="2" xfId="20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20" applyNumberFormat="1" applyFont="1" applyBorder="1" applyAlignment="1">
      <alignment/>
    </xf>
    <xf numFmtId="43" fontId="4" fillId="0" borderId="2" xfId="20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43" fontId="4" fillId="0" borderId="1" xfId="2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6" fillId="0" borderId="5" xfId="0" applyNumberFormat="1" applyFont="1" applyBorder="1" applyAlignment="1">
      <alignment horizontal="left"/>
    </xf>
    <xf numFmtId="4" fontId="7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E1">
      <selection activeCell="L9" sqref="L9"/>
    </sheetView>
  </sheetViews>
  <sheetFormatPr defaultColWidth="9.140625" defaultRowHeight="12.75"/>
  <cols>
    <col min="1" max="1" width="63.421875" style="0" bestFit="1" customWidth="1"/>
    <col min="2" max="2" width="9.00390625" style="0" bestFit="1" customWidth="1"/>
    <col min="3" max="3" width="13.28125" style="0" bestFit="1" customWidth="1"/>
    <col min="4" max="4" width="16.140625" style="62" bestFit="1" customWidth="1"/>
    <col min="5" max="5" width="13.7109375" style="0" bestFit="1" customWidth="1"/>
    <col min="6" max="6" width="12.00390625" style="0" bestFit="1" customWidth="1"/>
    <col min="7" max="7" width="10.421875" style="0" bestFit="1" customWidth="1"/>
    <col min="8" max="8" width="10.7109375" style="0" bestFit="1" customWidth="1"/>
  </cols>
  <sheetData>
    <row r="1" spans="1:8" ht="13.5" customHeight="1">
      <c r="A1" s="65" t="s">
        <v>42</v>
      </c>
      <c r="B1" s="65"/>
      <c r="C1" s="65"/>
      <c r="D1" s="65"/>
      <c r="E1" s="65"/>
      <c r="F1" s="65"/>
      <c r="G1" s="65"/>
      <c r="H1" s="65"/>
    </row>
    <row r="2" spans="1:8" ht="13.5" customHeight="1">
      <c r="A2" s="65" t="s">
        <v>43</v>
      </c>
      <c r="B2" s="65"/>
      <c r="C2" s="65"/>
      <c r="D2" s="65"/>
      <c r="E2" s="65"/>
      <c r="F2" s="65"/>
      <c r="G2" s="65"/>
      <c r="H2" s="65"/>
    </row>
    <row r="3" spans="1:8" ht="14.25" customHeight="1" thickBot="1">
      <c r="A3" s="66" t="s">
        <v>168</v>
      </c>
      <c r="B3" s="66"/>
      <c r="C3" s="66"/>
      <c r="D3" s="66"/>
      <c r="E3" s="66"/>
      <c r="F3" s="66"/>
      <c r="G3" s="66"/>
      <c r="H3" s="66"/>
    </row>
    <row r="4" spans="1:8" ht="13.5">
      <c r="A4" s="27"/>
      <c r="B4" s="27"/>
      <c r="C4" s="42" t="s">
        <v>165</v>
      </c>
      <c r="D4" s="61" t="s">
        <v>44</v>
      </c>
      <c r="E4" s="28"/>
      <c r="F4" s="28"/>
      <c r="G4" s="29"/>
      <c r="H4" s="29"/>
    </row>
    <row r="5" spans="1:8" ht="13.5" thickBot="1">
      <c r="A5" s="30"/>
      <c r="B5" s="30"/>
      <c r="C5" s="43" t="s">
        <v>45</v>
      </c>
      <c r="D5" s="44" t="s">
        <v>46</v>
      </c>
      <c r="E5" s="43" t="s">
        <v>47</v>
      </c>
      <c r="F5" s="43" t="s">
        <v>48</v>
      </c>
      <c r="G5" s="43" t="s">
        <v>49</v>
      </c>
      <c r="H5" s="45" t="s">
        <v>50</v>
      </c>
    </row>
    <row r="6" spans="1:8" ht="12.75">
      <c r="A6" s="50" t="s">
        <v>164</v>
      </c>
      <c r="B6" s="51"/>
      <c r="C6" s="52">
        <v>8993163.96</v>
      </c>
      <c r="D6" s="53">
        <v>42626784.97</v>
      </c>
      <c r="E6" s="52">
        <v>40940385.22</v>
      </c>
      <c r="F6" s="52">
        <v>934775.51</v>
      </c>
      <c r="G6" s="52">
        <v>701137.13</v>
      </c>
      <c r="H6" s="54">
        <v>50487.11</v>
      </c>
    </row>
    <row r="7" spans="1:8" ht="12.75">
      <c r="A7" s="46" t="s">
        <v>51</v>
      </c>
      <c r="B7" s="47"/>
      <c r="C7" s="34">
        <v>6658283.38</v>
      </c>
      <c r="D7" s="34">
        <v>32676699.76</v>
      </c>
      <c r="E7" s="34">
        <v>32676699.76</v>
      </c>
      <c r="F7" s="34">
        <v>0</v>
      </c>
      <c r="G7" s="34">
        <v>0</v>
      </c>
      <c r="H7" s="55">
        <v>0</v>
      </c>
    </row>
    <row r="8" spans="1:8" ht="12.75">
      <c r="A8" s="31" t="s">
        <v>52</v>
      </c>
      <c r="B8" s="32"/>
      <c r="C8" s="36">
        <v>1075666.42</v>
      </c>
      <c r="D8" s="36">
        <v>3960257.51</v>
      </c>
      <c r="E8" s="36">
        <v>3960257.51</v>
      </c>
      <c r="F8" s="36">
        <v>0</v>
      </c>
      <c r="G8" s="36">
        <v>0</v>
      </c>
      <c r="H8" s="56">
        <v>0</v>
      </c>
    </row>
    <row r="9" spans="1:8" ht="12.75">
      <c r="A9" s="31" t="s">
        <v>53</v>
      </c>
      <c r="B9" s="32"/>
      <c r="C9" s="36">
        <f>SUM(C11:C120)</f>
        <v>713271.9099999999</v>
      </c>
      <c r="D9" s="36">
        <f>E9+F9+G9+H9</f>
        <v>2952949.0899999994</v>
      </c>
      <c r="E9" s="36">
        <f>SUM(E11:E120)</f>
        <v>1086178.8699999999</v>
      </c>
      <c r="F9" s="36">
        <f>SUM(F11:F120)</f>
        <v>1222797.5299999996</v>
      </c>
      <c r="G9" s="36">
        <f>SUM(G11:G120)</f>
        <v>577876</v>
      </c>
      <c r="H9" s="56">
        <f>SUM(H11:H120)</f>
        <v>66096.69</v>
      </c>
    </row>
    <row r="10" spans="1:8" ht="13.5" thickBot="1">
      <c r="A10" s="57" t="s">
        <v>54</v>
      </c>
      <c r="B10" s="58"/>
      <c r="C10" s="59">
        <f>C7+C8+C9</f>
        <v>8447221.709999999</v>
      </c>
      <c r="D10" s="59">
        <f>E10+F10+G10+H10</f>
        <v>39589906.36</v>
      </c>
      <c r="E10" s="59">
        <f>SUM(E7+E8+E9)</f>
        <v>37723136.14</v>
      </c>
      <c r="F10" s="59">
        <f>SUM(F7+F8+F9)</f>
        <v>1222797.5299999996</v>
      </c>
      <c r="G10" s="59">
        <f>SUM(G7+G8+G9)</f>
        <v>577876</v>
      </c>
      <c r="H10" s="60">
        <f>SUM(H7+H8+H9)</f>
        <v>66096.69</v>
      </c>
    </row>
    <row r="11" spans="1:8" ht="13.5">
      <c r="A11" s="48" t="s">
        <v>55</v>
      </c>
      <c r="B11" s="49">
        <v>33901401</v>
      </c>
      <c r="C11" s="35">
        <v>14863.52</v>
      </c>
      <c r="D11" s="64">
        <v>33791.24</v>
      </c>
      <c r="E11" s="35">
        <v>18821.62</v>
      </c>
      <c r="F11" s="35">
        <v>9964.78</v>
      </c>
      <c r="G11" s="35">
        <v>2470.43</v>
      </c>
      <c r="H11" s="35">
        <v>2534.41</v>
      </c>
    </row>
    <row r="12" spans="1:8" ht="13.5">
      <c r="A12" s="37" t="s">
        <v>56</v>
      </c>
      <c r="B12" s="38">
        <v>33901402</v>
      </c>
      <c r="C12" s="33">
        <v>0</v>
      </c>
      <c r="D12" s="63">
        <v>0</v>
      </c>
      <c r="E12" s="33"/>
      <c r="F12" s="33"/>
      <c r="G12" s="33"/>
      <c r="H12" s="33"/>
    </row>
    <row r="13" spans="1:8" ht="13.5">
      <c r="A13" s="37" t="s">
        <v>57</v>
      </c>
      <c r="B13" s="39">
        <v>33901403</v>
      </c>
      <c r="C13" s="33">
        <v>5375.19</v>
      </c>
      <c r="D13" s="63">
        <v>5375.19</v>
      </c>
      <c r="E13" s="33"/>
      <c r="F13" s="33"/>
      <c r="G13" s="33"/>
      <c r="H13" s="33">
        <v>5375.19</v>
      </c>
    </row>
    <row r="14" spans="1:8" ht="13.5">
      <c r="A14" s="37" t="s">
        <v>58</v>
      </c>
      <c r="B14" s="38">
        <v>33901404</v>
      </c>
      <c r="C14" s="33">
        <v>0</v>
      </c>
      <c r="D14" s="63">
        <v>0</v>
      </c>
      <c r="E14" s="33"/>
      <c r="F14" s="33"/>
      <c r="G14" s="33"/>
      <c r="H14" s="33"/>
    </row>
    <row r="15" spans="1:8" ht="13.5">
      <c r="A15" s="37" t="s">
        <v>59</v>
      </c>
      <c r="B15" s="38">
        <v>33901801</v>
      </c>
      <c r="C15" s="33">
        <v>159093.97</v>
      </c>
      <c r="D15" s="63">
        <v>720998.42</v>
      </c>
      <c r="E15" s="33"/>
      <c r="F15" s="33">
        <v>228412.67</v>
      </c>
      <c r="G15" s="33">
        <v>486081.75</v>
      </c>
      <c r="H15" s="33">
        <v>6504</v>
      </c>
    </row>
    <row r="16" spans="1:8" ht="13.5">
      <c r="A16" s="37" t="s">
        <v>60</v>
      </c>
      <c r="B16" s="38">
        <v>33901802</v>
      </c>
      <c r="C16" s="33">
        <v>0</v>
      </c>
      <c r="D16" s="63">
        <v>0</v>
      </c>
      <c r="E16" s="33"/>
      <c r="F16" s="33"/>
      <c r="G16" s="33"/>
      <c r="H16" s="33"/>
    </row>
    <row r="17" spans="1:8" ht="13.5">
      <c r="A17" s="37" t="s">
        <v>61</v>
      </c>
      <c r="B17" s="38">
        <v>33903001</v>
      </c>
      <c r="C17" s="33">
        <v>0</v>
      </c>
      <c r="D17" s="63">
        <v>78</v>
      </c>
      <c r="E17" s="33"/>
      <c r="F17" s="33">
        <v>78</v>
      </c>
      <c r="G17" s="33"/>
      <c r="H17" s="33"/>
    </row>
    <row r="18" spans="1:8" ht="13.5">
      <c r="A18" s="37" t="s">
        <v>62</v>
      </c>
      <c r="B18" s="38">
        <v>33903002</v>
      </c>
      <c r="C18" s="33">
        <v>22610.09</v>
      </c>
      <c r="D18" s="63">
        <v>83051.24</v>
      </c>
      <c r="E18" s="33">
        <v>26444.43</v>
      </c>
      <c r="F18" s="33">
        <v>49032.7</v>
      </c>
      <c r="G18" s="33">
        <v>5056.87</v>
      </c>
      <c r="H18" s="33">
        <v>2517.24</v>
      </c>
    </row>
    <row r="19" spans="1:8" ht="13.5">
      <c r="A19" s="37" t="s">
        <v>63</v>
      </c>
      <c r="B19" s="38">
        <v>33903003</v>
      </c>
      <c r="C19" s="33">
        <v>1189.43</v>
      </c>
      <c r="D19" s="63">
        <v>2288.15</v>
      </c>
      <c r="E19" s="33">
        <v>1189.43</v>
      </c>
      <c r="F19" s="33">
        <v>1098.72</v>
      </c>
      <c r="G19" s="33"/>
      <c r="H19" s="33"/>
    </row>
    <row r="20" spans="1:8" ht="13.5">
      <c r="A20" s="37" t="s">
        <v>64</v>
      </c>
      <c r="B20" s="38">
        <v>33903004</v>
      </c>
      <c r="C20" s="33">
        <v>5256.89</v>
      </c>
      <c r="D20" s="63">
        <v>19200.7</v>
      </c>
      <c r="E20" s="33">
        <v>18006.22</v>
      </c>
      <c r="F20" s="33">
        <v>1000</v>
      </c>
      <c r="G20" s="33">
        <v>194.48</v>
      </c>
      <c r="H20" s="33"/>
    </row>
    <row r="21" spans="1:8" ht="13.5">
      <c r="A21" s="37" t="s">
        <v>65</v>
      </c>
      <c r="B21" s="38">
        <v>33903005</v>
      </c>
      <c r="C21" s="33">
        <v>1816.16</v>
      </c>
      <c r="D21" s="63">
        <v>5068.08</v>
      </c>
      <c r="E21" s="33">
        <v>1543.01</v>
      </c>
      <c r="F21" s="33">
        <v>3525.07</v>
      </c>
      <c r="G21" s="33"/>
      <c r="H21" s="33"/>
    </row>
    <row r="22" spans="1:8" ht="13.5">
      <c r="A22" s="37" t="s">
        <v>66</v>
      </c>
      <c r="B22" s="38">
        <v>33903006</v>
      </c>
      <c r="C22" s="33">
        <v>0</v>
      </c>
      <c r="D22" s="63">
        <v>0</v>
      </c>
      <c r="E22" s="33"/>
      <c r="F22" s="33"/>
      <c r="G22" s="33"/>
      <c r="H22" s="33"/>
    </row>
    <row r="23" spans="1:8" ht="13.5">
      <c r="A23" s="37" t="s">
        <v>67</v>
      </c>
      <c r="B23" s="38">
        <v>33903007</v>
      </c>
      <c r="C23" s="33">
        <v>92.85</v>
      </c>
      <c r="D23" s="63">
        <v>2912.7</v>
      </c>
      <c r="E23" s="33">
        <v>306.7</v>
      </c>
      <c r="F23" s="33">
        <v>2606</v>
      </c>
      <c r="G23" s="33"/>
      <c r="H23" s="33"/>
    </row>
    <row r="24" spans="1:8" ht="13.5">
      <c r="A24" s="37" t="s">
        <v>68</v>
      </c>
      <c r="B24" s="38">
        <v>33903008</v>
      </c>
      <c r="C24" s="33">
        <v>0</v>
      </c>
      <c r="D24" s="63">
        <v>0</v>
      </c>
      <c r="E24" s="33"/>
      <c r="F24" s="33"/>
      <c r="G24" s="33"/>
      <c r="H24" s="33"/>
    </row>
    <row r="25" spans="1:8" ht="13.5">
      <c r="A25" s="37" t="s">
        <v>69</v>
      </c>
      <c r="B25" s="38">
        <v>33903009</v>
      </c>
      <c r="C25" s="33">
        <v>53.2</v>
      </c>
      <c r="D25" s="63">
        <v>1644.33</v>
      </c>
      <c r="E25" s="33">
        <v>117.6</v>
      </c>
      <c r="F25" s="33">
        <v>568.73</v>
      </c>
      <c r="G25" s="33">
        <v>958</v>
      </c>
      <c r="H25" s="33"/>
    </row>
    <row r="26" spans="1:8" ht="13.5">
      <c r="A26" s="37" t="s">
        <v>70</v>
      </c>
      <c r="B26" s="38">
        <v>33903010</v>
      </c>
      <c r="C26" s="33">
        <v>988.11</v>
      </c>
      <c r="D26" s="63">
        <v>18957.26</v>
      </c>
      <c r="E26" s="33"/>
      <c r="F26" s="33">
        <v>1121.25</v>
      </c>
      <c r="G26" s="33">
        <v>8344.67</v>
      </c>
      <c r="H26" s="33">
        <v>9491.34</v>
      </c>
    </row>
    <row r="27" spans="1:8" ht="13.5">
      <c r="A27" s="37" t="s">
        <v>71</v>
      </c>
      <c r="B27" s="38">
        <v>33903011</v>
      </c>
      <c r="C27" s="33">
        <v>0</v>
      </c>
      <c r="D27" s="63">
        <v>100</v>
      </c>
      <c r="E27" s="33"/>
      <c r="F27" s="33"/>
      <c r="G27" s="33">
        <v>100</v>
      </c>
      <c r="H27" s="33"/>
    </row>
    <row r="28" spans="1:8" ht="13.5">
      <c r="A28" s="37" t="s">
        <v>72</v>
      </c>
      <c r="B28" s="38">
        <v>33903012</v>
      </c>
      <c r="C28" s="33">
        <v>0</v>
      </c>
      <c r="D28" s="63">
        <v>980</v>
      </c>
      <c r="E28" s="33">
        <v>980</v>
      </c>
      <c r="F28" s="33"/>
      <c r="G28" s="33"/>
      <c r="H28" s="33"/>
    </row>
    <row r="29" spans="1:8" ht="13.5">
      <c r="A29" s="37" t="s">
        <v>73</v>
      </c>
      <c r="B29" s="38">
        <v>33903013</v>
      </c>
      <c r="C29" s="33">
        <v>0</v>
      </c>
      <c r="D29" s="63">
        <v>0</v>
      </c>
      <c r="E29" s="33"/>
      <c r="F29" s="33"/>
      <c r="G29" s="33"/>
      <c r="H29" s="33"/>
    </row>
    <row r="30" spans="1:8" ht="13.5">
      <c r="A30" s="37" t="s">
        <v>74</v>
      </c>
      <c r="B30" s="38">
        <v>33903014</v>
      </c>
      <c r="C30" s="33">
        <v>0</v>
      </c>
      <c r="D30" s="63">
        <v>0</v>
      </c>
      <c r="E30" s="33"/>
      <c r="F30" s="33"/>
      <c r="G30" s="33"/>
      <c r="H30" s="33"/>
    </row>
    <row r="31" spans="1:8" ht="13.5">
      <c r="A31" s="37" t="s">
        <v>75</v>
      </c>
      <c r="B31" s="38">
        <v>33903015</v>
      </c>
      <c r="C31" s="33">
        <v>2826</v>
      </c>
      <c r="D31" s="63">
        <v>11587.5</v>
      </c>
      <c r="E31" s="33"/>
      <c r="F31" s="33">
        <v>11587.5</v>
      </c>
      <c r="G31" s="33"/>
      <c r="H31" s="33"/>
    </row>
    <row r="32" spans="1:8" ht="13.5">
      <c r="A32" s="37" t="s">
        <v>76</v>
      </c>
      <c r="B32" s="38">
        <v>33903016</v>
      </c>
      <c r="C32" s="33">
        <v>0</v>
      </c>
      <c r="D32" s="63">
        <v>2543.86</v>
      </c>
      <c r="E32" s="33"/>
      <c r="F32" s="33">
        <v>2531.56</v>
      </c>
      <c r="G32" s="33"/>
      <c r="H32" s="33">
        <v>12.3</v>
      </c>
    </row>
    <row r="33" spans="1:8" ht="13.5">
      <c r="A33" s="37" t="s">
        <v>77</v>
      </c>
      <c r="B33" s="38">
        <v>33903017</v>
      </c>
      <c r="C33" s="33">
        <v>0</v>
      </c>
      <c r="D33" s="63">
        <v>0</v>
      </c>
      <c r="E33" s="33"/>
      <c r="F33" s="33"/>
      <c r="G33" s="33"/>
      <c r="H33" s="33"/>
    </row>
    <row r="34" spans="1:8" ht="13.5">
      <c r="A34" s="37" t="s">
        <v>78</v>
      </c>
      <c r="B34" s="38">
        <v>33903018</v>
      </c>
      <c r="C34" s="33">
        <v>86.48</v>
      </c>
      <c r="D34" s="63">
        <v>445.38</v>
      </c>
      <c r="E34" s="33">
        <v>303.63</v>
      </c>
      <c r="F34" s="33"/>
      <c r="G34" s="33">
        <v>141.75</v>
      </c>
      <c r="H34" s="33"/>
    </row>
    <row r="35" spans="1:8" ht="13.5">
      <c r="A35" s="37" t="s">
        <v>79</v>
      </c>
      <c r="B35" s="38">
        <v>33903019</v>
      </c>
      <c r="C35" s="33">
        <v>0</v>
      </c>
      <c r="D35" s="63">
        <v>491</v>
      </c>
      <c r="E35" s="33">
        <v>46</v>
      </c>
      <c r="F35" s="33">
        <v>424</v>
      </c>
      <c r="G35" s="33"/>
      <c r="H35" s="33">
        <v>21</v>
      </c>
    </row>
    <row r="36" spans="1:8" ht="13.5">
      <c r="A36" s="37" t="s">
        <v>80</v>
      </c>
      <c r="B36" s="38">
        <v>33903020</v>
      </c>
      <c r="C36" s="33">
        <v>0</v>
      </c>
      <c r="D36" s="63">
        <v>0</v>
      </c>
      <c r="E36" s="33"/>
      <c r="F36" s="33"/>
      <c r="G36" s="33"/>
      <c r="H36" s="33"/>
    </row>
    <row r="37" spans="1:8" ht="13.5">
      <c r="A37" s="37" t="s">
        <v>81</v>
      </c>
      <c r="B37" s="38">
        <v>33903021</v>
      </c>
      <c r="C37" s="33">
        <v>0</v>
      </c>
      <c r="D37" s="63">
        <v>0</v>
      </c>
      <c r="E37" s="33"/>
      <c r="F37" s="33"/>
      <c r="G37" s="33"/>
      <c r="H37" s="33"/>
    </row>
    <row r="38" spans="1:8" ht="13.5">
      <c r="A38" s="37" t="s">
        <v>82</v>
      </c>
      <c r="B38" s="38">
        <v>33903022</v>
      </c>
      <c r="C38" s="33">
        <v>0</v>
      </c>
      <c r="D38" s="63">
        <v>139.72</v>
      </c>
      <c r="E38" s="33"/>
      <c r="F38" s="33"/>
      <c r="G38" s="33"/>
      <c r="H38" s="33">
        <v>139.72</v>
      </c>
    </row>
    <row r="39" spans="1:8" ht="13.5">
      <c r="A39" s="37" t="s">
        <v>83</v>
      </c>
      <c r="B39" s="38">
        <v>33903023</v>
      </c>
      <c r="C39" s="33">
        <v>339.6</v>
      </c>
      <c r="D39" s="63">
        <v>339.6</v>
      </c>
      <c r="E39" s="33"/>
      <c r="F39" s="33">
        <v>339.6</v>
      </c>
      <c r="G39" s="33"/>
      <c r="H39" s="33"/>
    </row>
    <row r="40" spans="1:8" ht="13.5">
      <c r="A40" s="37" t="s">
        <v>84</v>
      </c>
      <c r="B40" s="38">
        <v>33903024</v>
      </c>
      <c r="C40" s="33">
        <v>788.3</v>
      </c>
      <c r="D40" s="63">
        <v>916.3</v>
      </c>
      <c r="E40" s="33">
        <v>816.3</v>
      </c>
      <c r="F40" s="33">
        <v>100</v>
      </c>
      <c r="G40" s="33"/>
      <c r="H40" s="33"/>
    </row>
    <row r="41" spans="1:8" ht="13.5">
      <c r="A41" s="37" t="s">
        <v>85</v>
      </c>
      <c r="B41" s="38">
        <v>33903025</v>
      </c>
      <c r="C41" s="33">
        <v>735</v>
      </c>
      <c r="D41" s="63">
        <v>1708.4</v>
      </c>
      <c r="E41" s="33">
        <v>1708.4</v>
      </c>
      <c r="F41" s="33"/>
      <c r="G41" s="33"/>
      <c r="H41" s="33"/>
    </row>
    <row r="42" spans="1:8" ht="13.5">
      <c r="A42" s="37" t="s">
        <v>86</v>
      </c>
      <c r="B42" s="38">
        <v>33903026</v>
      </c>
      <c r="C42" s="33">
        <v>0</v>
      </c>
      <c r="D42" s="63">
        <v>0</v>
      </c>
      <c r="E42" s="33"/>
      <c r="F42" s="33"/>
      <c r="G42" s="33"/>
      <c r="H42" s="33"/>
    </row>
    <row r="43" spans="1:8" ht="13.5">
      <c r="A43" s="37" t="s">
        <v>87</v>
      </c>
      <c r="B43" s="38">
        <v>33903027</v>
      </c>
      <c r="C43" s="33">
        <v>395</v>
      </c>
      <c r="D43" s="63">
        <v>1265</v>
      </c>
      <c r="E43" s="33"/>
      <c r="F43" s="33">
        <v>1265</v>
      </c>
      <c r="G43" s="33"/>
      <c r="H43" s="33"/>
    </row>
    <row r="44" spans="1:8" ht="13.5">
      <c r="A44" s="37" t="s">
        <v>88</v>
      </c>
      <c r="B44" s="38">
        <v>33903028</v>
      </c>
      <c r="C44" s="33">
        <v>0</v>
      </c>
      <c r="D44" s="63">
        <v>0</v>
      </c>
      <c r="E44" s="33"/>
      <c r="F44" s="33"/>
      <c r="G44" s="33"/>
      <c r="H44" s="33"/>
    </row>
    <row r="45" spans="1:8" ht="13.5">
      <c r="A45" s="37" t="s">
        <v>89</v>
      </c>
      <c r="B45" s="38">
        <v>33903029</v>
      </c>
      <c r="C45" s="33">
        <v>0</v>
      </c>
      <c r="D45" s="63">
        <v>975</v>
      </c>
      <c r="E45" s="33">
        <v>755</v>
      </c>
      <c r="F45" s="33">
        <v>220</v>
      </c>
      <c r="G45" s="33"/>
      <c r="H45" s="33"/>
    </row>
    <row r="46" spans="1:8" ht="13.5">
      <c r="A46" s="37" t="s">
        <v>90</v>
      </c>
      <c r="B46" s="38">
        <v>33903031</v>
      </c>
      <c r="C46" s="33">
        <v>0</v>
      </c>
      <c r="D46" s="63">
        <v>0</v>
      </c>
      <c r="E46" s="33"/>
      <c r="F46" s="33"/>
      <c r="G46" s="33"/>
      <c r="H46" s="33"/>
    </row>
    <row r="47" spans="1:8" ht="13.5">
      <c r="A47" s="37" t="s">
        <v>91</v>
      </c>
      <c r="B47" s="38">
        <v>33903033</v>
      </c>
      <c r="C47" s="33">
        <v>13527.24</v>
      </c>
      <c r="D47" s="63">
        <v>40937.44</v>
      </c>
      <c r="E47" s="33">
        <v>10493.09</v>
      </c>
      <c r="F47" s="33">
        <v>18174.04</v>
      </c>
      <c r="G47" s="33">
        <v>11523.62</v>
      </c>
      <c r="H47" s="33">
        <v>746.69</v>
      </c>
    </row>
    <row r="48" spans="1:8" ht="13.5">
      <c r="A48" s="37" t="s">
        <v>92</v>
      </c>
      <c r="B48" s="38">
        <v>33903034</v>
      </c>
      <c r="C48" s="33">
        <v>373</v>
      </c>
      <c r="D48" s="63">
        <v>1174.77</v>
      </c>
      <c r="E48" s="33">
        <v>1074.77</v>
      </c>
      <c r="F48" s="33">
        <v>100</v>
      </c>
      <c r="G48" s="33"/>
      <c r="H48" s="33"/>
    </row>
    <row r="49" spans="1:8" ht="13.5">
      <c r="A49" s="37" t="s">
        <v>93</v>
      </c>
      <c r="B49" s="38">
        <v>33903097</v>
      </c>
      <c r="C49" s="33">
        <v>3982.57</v>
      </c>
      <c r="D49" s="63">
        <v>18917.88</v>
      </c>
      <c r="E49" s="33">
        <v>3993.73</v>
      </c>
      <c r="F49" s="33">
        <v>14924.15</v>
      </c>
      <c r="G49" s="33"/>
      <c r="H49" s="33"/>
    </row>
    <row r="50" spans="1:8" ht="13.5">
      <c r="A50" s="37" t="s">
        <v>94</v>
      </c>
      <c r="B50" s="38">
        <v>33903099</v>
      </c>
      <c r="C50" s="33">
        <v>0</v>
      </c>
      <c r="D50" s="63">
        <v>0</v>
      </c>
      <c r="E50" s="33"/>
      <c r="F50" s="33"/>
      <c r="G50" s="33"/>
      <c r="H50" s="33"/>
    </row>
    <row r="51" spans="1:8" ht="13.5">
      <c r="A51" s="37" t="s">
        <v>95</v>
      </c>
      <c r="B51" s="38">
        <v>33903301</v>
      </c>
      <c r="C51" s="33">
        <v>4254.86</v>
      </c>
      <c r="D51" s="63">
        <v>19691.16</v>
      </c>
      <c r="E51" s="33">
        <v>2778.84</v>
      </c>
      <c r="F51" s="33">
        <v>10387.86</v>
      </c>
      <c r="G51" s="33">
        <v>5988.49</v>
      </c>
      <c r="H51" s="33">
        <v>535.97</v>
      </c>
    </row>
    <row r="52" spans="1:8" ht="13.5">
      <c r="A52" s="37" t="s">
        <v>96</v>
      </c>
      <c r="B52" s="38">
        <v>33903302</v>
      </c>
      <c r="C52" s="33">
        <v>13919.4</v>
      </c>
      <c r="D52" s="63">
        <v>21135.88</v>
      </c>
      <c r="E52" s="33">
        <v>4720.81</v>
      </c>
      <c r="F52" s="33">
        <v>2452.83</v>
      </c>
      <c r="G52" s="33">
        <v>7123.49</v>
      </c>
      <c r="H52" s="33">
        <v>6838.75</v>
      </c>
    </row>
    <row r="53" spans="1:8" ht="13.5">
      <c r="A53" s="37" t="s">
        <v>97</v>
      </c>
      <c r="B53" s="38">
        <v>33903303</v>
      </c>
      <c r="C53" s="33">
        <v>-353.28</v>
      </c>
      <c r="D53" s="63">
        <v>5903.24</v>
      </c>
      <c r="E53" s="33">
        <v>1936.02</v>
      </c>
      <c r="F53" s="33">
        <v>3967.22</v>
      </c>
      <c r="G53" s="33"/>
      <c r="H53" s="33"/>
    </row>
    <row r="54" spans="1:8" ht="13.5">
      <c r="A54" s="37" t="s">
        <v>98</v>
      </c>
      <c r="B54" s="38">
        <v>33903399</v>
      </c>
      <c r="C54" s="33">
        <v>0</v>
      </c>
      <c r="D54" s="63">
        <v>60</v>
      </c>
      <c r="E54" s="33"/>
      <c r="F54" s="33"/>
      <c r="G54" s="33">
        <v>60</v>
      </c>
      <c r="H54" s="33"/>
    </row>
    <row r="55" spans="1:8" ht="13.5">
      <c r="A55" s="37" t="s">
        <v>99</v>
      </c>
      <c r="B55" s="38">
        <v>33903602</v>
      </c>
      <c r="C55" s="33">
        <v>12670.96</v>
      </c>
      <c r="D55" s="63">
        <v>188985.79</v>
      </c>
      <c r="E55" s="33">
        <v>133.2</v>
      </c>
      <c r="F55" s="33">
        <v>188852.59</v>
      </c>
      <c r="G55" s="33"/>
      <c r="H55" s="33"/>
    </row>
    <row r="56" spans="1:8" ht="13.5">
      <c r="A56" s="37" t="s">
        <v>100</v>
      </c>
      <c r="B56" s="38">
        <v>33903603</v>
      </c>
      <c r="C56" s="33">
        <v>0</v>
      </c>
      <c r="D56" s="63">
        <v>0</v>
      </c>
      <c r="E56" s="33"/>
      <c r="F56" s="33"/>
      <c r="G56" s="33"/>
      <c r="H56" s="33"/>
    </row>
    <row r="57" spans="1:8" ht="13.5">
      <c r="A57" s="37" t="s">
        <v>101</v>
      </c>
      <c r="B57" s="38">
        <v>33903605</v>
      </c>
      <c r="C57" s="33">
        <v>0</v>
      </c>
      <c r="D57" s="63">
        <v>0</v>
      </c>
      <c r="E57" s="33"/>
      <c r="F57" s="33"/>
      <c r="G57" s="33"/>
      <c r="H57" s="33"/>
    </row>
    <row r="58" spans="1:8" ht="13.5">
      <c r="A58" s="37" t="s">
        <v>102</v>
      </c>
      <c r="B58" s="38">
        <v>33903607</v>
      </c>
      <c r="C58" s="33">
        <v>0</v>
      </c>
      <c r="D58" s="63">
        <v>0</v>
      </c>
      <c r="E58" s="33"/>
      <c r="F58" s="33"/>
      <c r="G58" s="33"/>
      <c r="H58" s="33"/>
    </row>
    <row r="59" spans="1:8" ht="13.5">
      <c r="A59" s="37" t="s">
        <v>103</v>
      </c>
      <c r="B59" s="38">
        <v>33903608</v>
      </c>
      <c r="C59" s="33">
        <v>24844.08</v>
      </c>
      <c r="D59" s="63">
        <v>51692.07</v>
      </c>
      <c r="E59" s="33"/>
      <c r="F59" s="33">
        <v>51692.07</v>
      </c>
      <c r="G59" s="33"/>
      <c r="H59" s="33"/>
    </row>
    <row r="60" spans="1:8" ht="13.5">
      <c r="A60" s="37" t="s">
        <v>104</v>
      </c>
      <c r="B60" s="38">
        <v>33903609</v>
      </c>
      <c r="C60" s="33">
        <v>0</v>
      </c>
      <c r="D60" s="63">
        <v>0</v>
      </c>
      <c r="E60" s="33"/>
      <c r="F60" s="33"/>
      <c r="G60" s="33"/>
      <c r="H60" s="33"/>
    </row>
    <row r="61" spans="1:8" ht="13.5">
      <c r="A61" s="37" t="s">
        <v>105</v>
      </c>
      <c r="B61" s="38">
        <v>33903697</v>
      </c>
      <c r="C61" s="33">
        <v>0</v>
      </c>
      <c r="D61" s="63">
        <v>0</v>
      </c>
      <c r="E61" s="33"/>
      <c r="F61" s="33"/>
      <c r="G61" s="33"/>
      <c r="H61" s="33"/>
    </row>
    <row r="62" spans="1:8" ht="13.5">
      <c r="A62" s="37" t="s">
        <v>106</v>
      </c>
      <c r="B62" s="38">
        <v>33903699</v>
      </c>
      <c r="C62" s="33">
        <v>0</v>
      </c>
      <c r="D62" s="63">
        <v>0</v>
      </c>
      <c r="E62" s="33"/>
      <c r="F62" s="33"/>
      <c r="G62" s="33"/>
      <c r="H62" s="33"/>
    </row>
    <row r="63" spans="1:8" ht="13.5">
      <c r="A63" s="37" t="s">
        <v>107</v>
      </c>
      <c r="B63" s="38">
        <v>33903701</v>
      </c>
      <c r="C63" s="33">
        <v>0</v>
      </c>
      <c r="D63" s="63">
        <v>0</v>
      </c>
      <c r="E63" s="33"/>
      <c r="F63" s="33"/>
      <c r="G63" s="33"/>
      <c r="H63" s="33"/>
    </row>
    <row r="64" spans="1:8" ht="13.5">
      <c r="A64" s="37" t="s">
        <v>108</v>
      </c>
      <c r="B64" s="38">
        <v>33903702</v>
      </c>
      <c r="C64" s="33">
        <v>0</v>
      </c>
      <c r="D64" s="63">
        <v>0</v>
      </c>
      <c r="E64" s="33"/>
      <c r="F64" s="33"/>
      <c r="G64" s="33"/>
      <c r="H64" s="33"/>
    </row>
    <row r="65" spans="1:8" ht="13.5">
      <c r="A65" s="37" t="s">
        <v>109</v>
      </c>
      <c r="B65" s="38">
        <v>33903704</v>
      </c>
      <c r="C65" s="33">
        <v>0</v>
      </c>
      <c r="D65" s="63">
        <v>0</v>
      </c>
      <c r="E65" s="33"/>
      <c r="F65" s="33"/>
      <c r="G65" s="33"/>
      <c r="H65" s="33"/>
    </row>
    <row r="66" spans="1:8" ht="13.5">
      <c r="A66" s="37" t="s">
        <v>110</v>
      </c>
      <c r="B66" s="38">
        <v>33903799</v>
      </c>
      <c r="C66" s="33">
        <v>0</v>
      </c>
      <c r="D66" s="63">
        <v>0</v>
      </c>
      <c r="E66" s="33"/>
      <c r="F66" s="33"/>
      <c r="G66" s="33"/>
      <c r="H66" s="33"/>
    </row>
    <row r="67" spans="1:8" ht="13.5">
      <c r="A67" s="37" t="s">
        <v>111</v>
      </c>
      <c r="B67" s="38">
        <v>33903901</v>
      </c>
      <c r="C67" s="33">
        <v>1234</v>
      </c>
      <c r="D67" s="63">
        <v>5307.94</v>
      </c>
      <c r="E67" s="33">
        <v>2286</v>
      </c>
      <c r="F67" s="33">
        <v>3021.94</v>
      </c>
      <c r="G67" s="33"/>
      <c r="H67" s="33"/>
    </row>
    <row r="68" spans="1:8" ht="13.5">
      <c r="A68" s="37" t="s">
        <v>112</v>
      </c>
      <c r="B68" s="38">
        <v>33903902</v>
      </c>
      <c r="C68" s="33">
        <v>19024.8</v>
      </c>
      <c r="D68" s="63">
        <v>85139.93</v>
      </c>
      <c r="E68" s="33">
        <v>32416.65</v>
      </c>
      <c r="F68" s="33">
        <v>52723.28</v>
      </c>
      <c r="G68" s="33"/>
      <c r="H68" s="33"/>
    </row>
    <row r="69" spans="1:8" ht="13.5">
      <c r="A69" s="37" t="s">
        <v>113</v>
      </c>
      <c r="B69" s="38">
        <v>33903903</v>
      </c>
      <c r="C69" s="33">
        <v>55</v>
      </c>
      <c r="D69" s="63">
        <v>55</v>
      </c>
      <c r="E69" s="33"/>
      <c r="F69" s="33">
        <v>55</v>
      </c>
      <c r="G69" s="33"/>
      <c r="H69" s="33"/>
    </row>
    <row r="70" spans="1:8" ht="13.5">
      <c r="A70" s="37" t="s">
        <v>114</v>
      </c>
      <c r="B70" s="38">
        <v>33903904</v>
      </c>
      <c r="C70" s="33">
        <v>7920.36</v>
      </c>
      <c r="D70" s="63">
        <v>43694.86</v>
      </c>
      <c r="E70" s="33">
        <v>24241.39</v>
      </c>
      <c r="F70" s="33">
        <v>15733.97</v>
      </c>
      <c r="G70" s="33">
        <v>794.3</v>
      </c>
      <c r="H70" s="33">
        <v>2925.2</v>
      </c>
    </row>
    <row r="71" spans="1:8" ht="13.5">
      <c r="A71" s="37" t="s">
        <v>115</v>
      </c>
      <c r="B71" s="38">
        <v>33903905</v>
      </c>
      <c r="C71" s="33">
        <v>600.04</v>
      </c>
      <c r="D71" s="63">
        <v>1200.08</v>
      </c>
      <c r="E71" s="33">
        <v>1200.08</v>
      </c>
      <c r="F71" s="33"/>
      <c r="G71" s="33"/>
      <c r="H71" s="33"/>
    </row>
    <row r="72" spans="1:8" ht="13.5">
      <c r="A72" s="37" t="s">
        <v>116</v>
      </c>
      <c r="B72" s="38">
        <v>33903906</v>
      </c>
      <c r="C72" s="33">
        <v>0</v>
      </c>
      <c r="D72" s="63">
        <v>0</v>
      </c>
      <c r="E72" s="33">
        <v>0</v>
      </c>
      <c r="F72" s="33"/>
      <c r="G72" s="33"/>
      <c r="H72" s="33"/>
    </row>
    <row r="73" spans="1:8" ht="13.5">
      <c r="A73" s="37" t="s">
        <v>117</v>
      </c>
      <c r="B73" s="38">
        <v>33903907</v>
      </c>
      <c r="C73" s="33">
        <v>0</v>
      </c>
      <c r="D73" s="63">
        <v>0</v>
      </c>
      <c r="E73" s="33"/>
      <c r="F73" s="33"/>
      <c r="G73" s="33"/>
      <c r="H73" s="33"/>
    </row>
    <row r="74" spans="1:8" ht="13.5">
      <c r="A74" s="37" t="s">
        <v>118</v>
      </c>
      <c r="B74" s="38">
        <v>33903908</v>
      </c>
      <c r="C74" s="33">
        <v>0</v>
      </c>
      <c r="D74" s="63">
        <v>0</v>
      </c>
      <c r="E74" s="33"/>
      <c r="F74" s="33"/>
      <c r="G74" s="33"/>
      <c r="H74" s="33"/>
    </row>
    <row r="75" spans="1:8" ht="13.5">
      <c r="A75" s="37" t="s">
        <v>119</v>
      </c>
      <c r="B75" s="38">
        <v>33903909</v>
      </c>
      <c r="C75" s="33">
        <v>60</v>
      </c>
      <c r="D75" s="63">
        <v>200</v>
      </c>
      <c r="E75" s="33"/>
      <c r="F75" s="33">
        <v>0</v>
      </c>
      <c r="G75" s="33">
        <v>200</v>
      </c>
      <c r="H75" s="33"/>
    </row>
    <row r="76" spans="1:8" ht="13.5">
      <c r="A76" s="37" t="s">
        <v>120</v>
      </c>
      <c r="B76" s="38">
        <v>33903912</v>
      </c>
      <c r="C76" s="33">
        <v>0</v>
      </c>
      <c r="D76" s="63">
        <v>220</v>
      </c>
      <c r="E76" s="33">
        <v>220</v>
      </c>
      <c r="F76" s="33"/>
      <c r="G76" s="33"/>
      <c r="H76" s="33"/>
    </row>
    <row r="77" spans="1:8" ht="13.5">
      <c r="A77" s="37" t="s">
        <v>121</v>
      </c>
      <c r="B77" s="38">
        <v>33903913</v>
      </c>
      <c r="C77" s="33">
        <v>74509.14</v>
      </c>
      <c r="D77" s="63">
        <v>75837.56</v>
      </c>
      <c r="E77" s="33">
        <v>74731.14</v>
      </c>
      <c r="F77" s="33">
        <v>656.42</v>
      </c>
      <c r="G77" s="33">
        <v>450</v>
      </c>
      <c r="H77" s="33"/>
    </row>
    <row r="78" spans="1:8" ht="13.5">
      <c r="A78" s="37" t="s">
        <v>122</v>
      </c>
      <c r="B78" s="38">
        <v>33903914</v>
      </c>
      <c r="C78" s="33">
        <v>788.42</v>
      </c>
      <c r="D78" s="63">
        <v>2739.82</v>
      </c>
      <c r="E78" s="33">
        <v>564.99</v>
      </c>
      <c r="F78" s="33">
        <v>2174.83</v>
      </c>
      <c r="G78" s="33"/>
      <c r="H78" s="33"/>
    </row>
    <row r="79" spans="1:8" ht="13.5">
      <c r="A79" s="37" t="s">
        <v>123</v>
      </c>
      <c r="B79" s="38">
        <v>33903916</v>
      </c>
      <c r="C79" s="33">
        <v>0</v>
      </c>
      <c r="D79" s="63">
        <v>0</v>
      </c>
      <c r="E79" s="33"/>
      <c r="F79" s="33"/>
      <c r="G79" s="33"/>
      <c r="H79" s="33"/>
    </row>
    <row r="80" spans="1:8" ht="13.5">
      <c r="A80" s="37" t="s">
        <v>124</v>
      </c>
      <c r="B80" s="38">
        <v>33903917</v>
      </c>
      <c r="C80" s="33">
        <v>0</v>
      </c>
      <c r="D80" s="63">
        <v>4336</v>
      </c>
      <c r="E80" s="33"/>
      <c r="F80" s="33">
        <v>4336</v>
      </c>
      <c r="G80" s="33"/>
      <c r="H80" s="33"/>
    </row>
    <row r="81" spans="1:8" ht="13.5">
      <c r="A81" s="37" t="s">
        <v>125</v>
      </c>
      <c r="B81" s="38">
        <v>33903918</v>
      </c>
      <c r="C81" s="33">
        <v>521.12</v>
      </c>
      <c r="D81" s="63">
        <v>1749.42</v>
      </c>
      <c r="E81" s="33">
        <v>87.64</v>
      </c>
      <c r="F81" s="33">
        <v>235.65</v>
      </c>
      <c r="G81" s="33">
        <v>1310.83</v>
      </c>
      <c r="H81" s="33">
        <v>115.3</v>
      </c>
    </row>
    <row r="82" spans="1:8" ht="13.5">
      <c r="A82" s="37" t="s">
        <v>126</v>
      </c>
      <c r="B82" s="38">
        <v>33903919</v>
      </c>
      <c r="C82" s="33">
        <v>0</v>
      </c>
      <c r="D82" s="63">
        <v>0</v>
      </c>
      <c r="E82" s="33"/>
      <c r="F82" s="33"/>
      <c r="G82" s="33"/>
      <c r="H82" s="33"/>
    </row>
    <row r="83" spans="1:8" ht="13.5">
      <c r="A83" s="37" t="s">
        <v>127</v>
      </c>
      <c r="B83" s="38">
        <v>33903921</v>
      </c>
      <c r="C83" s="33">
        <v>2760</v>
      </c>
      <c r="D83" s="63">
        <v>6150</v>
      </c>
      <c r="E83" s="33">
        <v>100</v>
      </c>
      <c r="F83" s="33">
        <v>1390</v>
      </c>
      <c r="G83" s="33">
        <v>3880</v>
      </c>
      <c r="H83" s="33">
        <v>780</v>
      </c>
    </row>
    <row r="84" spans="1:8" ht="13.5">
      <c r="A84" s="37" t="s">
        <v>128</v>
      </c>
      <c r="B84" s="38">
        <v>33903922</v>
      </c>
      <c r="C84" s="33">
        <v>0</v>
      </c>
      <c r="D84" s="63">
        <v>0</v>
      </c>
      <c r="E84" s="33"/>
      <c r="F84" s="33"/>
      <c r="G84" s="33"/>
      <c r="H84" s="33"/>
    </row>
    <row r="85" spans="1:8" ht="13.5">
      <c r="A85" s="37" t="s">
        <v>129</v>
      </c>
      <c r="B85" s="38">
        <v>33903923</v>
      </c>
      <c r="C85" s="33">
        <v>0</v>
      </c>
      <c r="D85" s="63">
        <v>0</v>
      </c>
      <c r="E85" s="33"/>
      <c r="F85" s="33"/>
      <c r="G85" s="33"/>
      <c r="H85" s="33"/>
    </row>
    <row r="86" spans="1:8" ht="13.5">
      <c r="A86" s="37" t="s">
        <v>130</v>
      </c>
      <c r="B86" s="38">
        <v>33903924</v>
      </c>
      <c r="C86" s="33">
        <v>8615.06</v>
      </c>
      <c r="D86" s="63">
        <v>38040.3</v>
      </c>
      <c r="E86" s="33">
        <v>1183.55</v>
      </c>
      <c r="F86" s="33">
        <v>35709.05</v>
      </c>
      <c r="G86" s="33">
        <v>566.9</v>
      </c>
      <c r="H86" s="33">
        <v>580.8</v>
      </c>
    </row>
    <row r="87" spans="1:8" ht="13.5">
      <c r="A87" s="37" t="s">
        <v>131</v>
      </c>
      <c r="B87" s="38">
        <v>33903925</v>
      </c>
      <c r="C87" s="33">
        <v>1000</v>
      </c>
      <c r="D87" s="63">
        <v>34439.01</v>
      </c>
      <c r="E87" s="33"/>
      <c r="F87" s="33"/>
      <c r="G87" s="33">
        <v>34439.01</v>
      </c>
      <c r="H87" s="33"/>
    </row>
    <row r="88" spans="1:8" ht="13.5">
      <c r="A88" s="37" t="s">
        <v>132</v>
      </c>
      <c r="B88" s="38">
        <v>33903926</v>
      </c>
      <c r="C88" s="33">
        <v>294.6</v>
      </c>
      <c r="D88" s="63">
        <v>8246.92</v>
      </c>
      <c r="E88" s="33">
        <v>1602.92</v>
      </c>
      <c r="F88" s="33">
        <v>6644</v>
      </c>
      <c r="G88" s="33"/>
      <c r="H88" s="33"/>
    </row>
    <row r="89" spans="1:8" ht="13.5">
      <c r="A89" s="37" t="s">
        <v>133</v>
      </c>
      <c r="B89" s="38">
        <v>33903927</v>
      </c>
      <c r="C89" s="33">
        <v>5249.31</v>
      </c>
      <c r="D89" s="63">
        <v>18364.73</v>
      </c>
      <c r="E89" s="33">
        <v>11267.65</v>
      </c>
      <c r="F89" s="33">
        <v>7097.08</v>
      </c>
      <c r="G89" s="33"/>
      <c r="H89" s="33"/>
    </row>
    <row r="90" spans="1:8" ht="13.5">
      <c r="A90" s="37" t="s">
        <v>134</v>
      </c>
      <c r="B90" s="38">
        <v>33903928</v>
      </c>
      <c r="C90" s="33">
        <v>0</v>
      </c>
      <c r="D90" s="63">
        <v>51.09</v>
      </c>
      <c r="E90" s="33"/>
      <c r="F90" s="33"/>
      <c r="G90" s="33"/>
      <c r="H90" s="33">
        <v>51.09</v>
      </c>
    </row>
    <row r="91" spans="1:8" ht="13.5">
      <c r="A91" s="37" t="s">
        <v>135</v>
      </c>
      <c r="B91" s="38">
        <v>33903929</v>
      </c>
      <c r="C91" s="33">
        <v>0</v>
      </c>
      <c r="D91" s="63">
        <v>0</v>
      </c>
      <c r="E91" s="33"/>
      <c r="F91" s="33"/>
      <c r="G91" s="33"/>
      <c r="H91" s="33"/>
    </row>
    <row r="92" spans="1:8" ht="13.5">
      <c r="A92" s="37" t="s">
        <v>136</v>
      </c>
      <c r="B92" s="38">
        <v>33903930</v>
      </c>
      <c r="C92" s="33">
        <v>3341.54</v>
      </c>
      <c r="D92" s="63">
        <v>11236.1</v>
      </c>
      <c r="E92" s="33">
        <v>9974.1</v>
      </c>
      <c r="F92" s="33">
        <v>1262</v>
      </c>
      <c r="G92" s="33"/>
      <c r="H92" s="33"/>
    </row>
    <row r="93" spans="1:8" ht="13.5">
      <c r="A93" s="37" t="s">
        <v>137</v>
      </c>
      <c r="B93" s="38">
        <v>33903931</v>
      </c>
      <c r="C93" s="33">
        <v>2559.42</v>
      </c>
      <c r="D93" s="63">
        <v>9971.41</v>
      </c>
      <c r="E93" s="33">
        <v>2135.86</v>
      </c>
      <c r="F93" s="33">
        <v>4443.21</v>
      </c>
      <c r="G93" s="33">
        <v>3118.76</v>
      </c>
      <c r="H93" s="33">
        <v>273.58</v>
      </c>
    </row>
    <row r="94" spans="1:8" ht="13.5">
      <c r="A94" s="37" t="s">
        <v>138</v>
      </c>
      <c r="B94" s="38">
        <v>33903932</v>
      </c>
      <c r="C94" s="33">
        <v>954.3</v>
      </c>
      <c r="D94" s="63">
        <v>1503.92</v>
      </c>
      <c r="E94" s="33">
        <v>1144.42</v>
      </c>
      <c r="F94" s="33">
        <v>359.5</v>
      </c>
      <c r="G94" s="33"/>
      <c r="H94" s="33"/>
    </row>
    <row r="95" spans="1:8" ht="13.5">
      <c r="A95" s="37" t="s">
        <v>139</v>
      </c>
      <c r="B95" s="38">
        <v>33903933</v>
      </c>
      <c r="C95" s="33">
        <v>2640</v>
      </c>
      <c r="D95" s="63">
        <v>16569.3</v>
      </c>
      <c r="E95" s="33">
        <v>13447.5</v>
      </c>
      <c r="F95" s="33">
        <v>3121.8</v>
      </c>
      <c r="G95" s="33"/>
      <c r="H95" s="33"/>
    </row>
    <row r="96" spans="1:8" ht="13.5">
      <c r="A96" s="37" t="s">
        <v>140</v>
      </c>
      <c r="B96" s="38">
        <v>33903934</v>
      </c>
      <c r="C96" s="33">
        <v>0</v>
      </c>
      <c r="D96" s="63">
        <v>0</v>
      </c>
      <c r="E96" s="33"/>
      <c r="F96" s="33"/>
      <c r="G96" s="33"/>
      <c r="H96" s="33"/>
    </row>
    <row r="97" spans="1:8" ht="13.5">
      <c r="A97" s="37" t="s">
        <v>141</v>
      </c>
      <c r="B97" s="38">
        <v>33903935</v>
      </c>
      <c r="C97" s="33">
        <v>0</v>
      </c>
      <c r="D97" s="63">
        <v>459.69</v>
      </c>
      <c r="E97" s="33"/>
      <c r="F97" s="33">
        <v>459.69</v>
      </c>
      <c r="G97" s="33"/>
      <c r="H97" s="33"/>
    </row>
    <row r="98" spans="1:8" ht="13.5">
      <c r="A98" s="37" t="s">
        <v>142</v>
      </c>
      <c r="B98" s="38">
        <v>33903936</v>
      </c>
      <c r="C98" s="33">
        <v>7220.57</v>
      </c>
      <c r="D98" s="63">
        <v>35433.52</v>
      </c>
      <c r="E98" s="33">
        <v>35433.52</v>
      </c>
      <c r="F98" s="33"/>
      <c r="G98" s="33"/>
      <c r="H98" s="33"/>
    </row>
    <row r="99" spans="1:8" ht="13.5">
      <c r="A99" s="37" t="s">
        <v>143</v>
      </c>
      <c r="B99" s="38">
        <v>33903937</v>
      </c>
      <c r="C99" s="33">
        <v>0</v>
      </c>
      <c r="D99" s="63">
        <v>0</v>
      </c>
      <c r="E99" s="33"/>
      <c r="F99" s="33"/>
      <c r="G99" s="33"/>
      <c r="H99" s="33"/>
    </row>
    <row r="100" spans="1:8" ht="13.5">
      <c r="A100" s="37" t="s">
        <v>144</v>
      </c>
      <c r="B100" s="38">
        <v>33903938</v>
      </c>
      <c r="C100" s="33">
        <v>0</v>
      </c>
      <c r="D100" s="63">
        <v>0</v>
      </c>
      <c r="E100" s="33"/>
      <c r="F100" s="33"/>
      <c r="G100" s="33"/>
      <c r="H100" s="33"/>
    </row>
    <row r="101" spans="1:8" ht="13.5">
      <c r="A101" s="37" t="s">
        <v>145</v>
      </c>
      <c r="B101" s="38">
        <v>33903939</v>
      </c>
      <c r="C101" s="33">
        <v>14551.07</v>
      </c>
      <c r="D101" s="63">
        <v>42992.07</v>
      </c>
      <c r="E101" s="33">
        <v>17541.4</v>
      </c>
      <c r="F101" s="33">
        <v>25372</v>
      </c>
      <c r="G101" s="33">
        <v>30.67</v>
      </c>
      <c r="H101" s="33">
        <v>48</v>
      </c>
    </row>
    <row r="102" spans="1:8" ht="13.5">
      <c r="A102" s="37" t="s">
        <v>146</v>
      </c>
      <c r="B102" s="38">
        <v>33903942</v>
      </c>
      <c r="C102" s="33">
        <v>0</v>
      </c>
      <c r="D102" s="63">
        <v>0</v>
      </c>
      <c r="E102" s="33"/>
      <c r="F102" s="33"/>
      <c r="G102" s="33"/>
      <c r="H102" s="33"/>
    </row>
    <row r="103" spans="1:8" ht="13.5">
      <c r="A103" s="37" t="s">
        <v>147</v>
      </c>
      <c r="B103" s="38">
        <v>33903945</v>
      </c>
      <c r="C103" s="33">
        <v>1137.47</v>
      </c>
      <c r="D103" s="63">
        <v>1137.47</v>
      </c>
      <c r="E103" s="33"/>
      <c r="F103" s="33">
        <v>1137.47</v>
      </c>
      <c r="G103" s="33"/>
      <c r="H103" s="33"/>
    </row>
    <row r="104" spans="1:8" ht="13.5">
      <c r="A104" s="37" t="s">
        <v>148</v>
      </c>
      <c r="B104" s="38">
        <v>33903946</v>
      </c>
      <c r="C104" s="33">
        <v>0</v>
      </c>
      <c r="D104" s="63">
        <v>0</v>
      </c>
      <c r="E104" s="33"/>
      <c r="F104" s="33"/>
      <c r="G104" s="33"/>
      <c r="H104" s="33"/>
    </row>
    <row r="105" spans="1:8" ht="13.5">
      <c r="A105" s="37" t="s">
        <v>149</v>
      </c>
      <c r="B105" s="38">
        <v>33903947</v>
      </c>
      <c r="C105" s="33">
        <v>0</v>
      </c>
      <c r="D105" s="63">
        <v>0</v>
      </c>
      <c r="E105" s="33"/>
      <c r="F105" s="33"/>
      <c r="G105" s="33"/>
      <c r="H105" s="33"/>
    </row>
    <row r="106" spans="1:8" ht="13.5">
      <c r="A106" s="37" t="s">
        <v>150</v>
      </c>
      <c r="B106" s="38">
        <v>33903948</v>
      </c>
      <c r="C106" s="33">
        <v>15255</v>
      </c>
      <c r="D106" s="63">
        <v>42581.3</v>
      </c>
      <c r="E106" s="33">
        <v>255</v>
      </c>
      <c r="F106" s="33">
        <v>26329.7</v>
      </c>
      <c r="G106" s="33">
        <v>996.6</v>
      </c>
      <c r="H106" s="33">
        <v>15000</v>
      </c>
    </row>
    <row r="107" spans="1:8" ht="13.5">
      <c r="A107" s="37" t="s">
        <v>151</v>
      </c>
      <c r="B107" s="38">
        <v>33903949</v>
      </c>
      <c r="C107" s="33">
        <v>0</v>
      </c>
      <c r="D107" s="63">
        <v>0</v>
      </c>
      <c r="E107" s="33"/>
      <c r="F107" s="33"/>
      <c r="G107" s="33"/>
      <c r="H107" s="33"/>
    </row>
    <row r="108" spans="1:8" ht="13.5">
      <c r="A108" s="37" t="s">
        <v>152</v>
      </c>
      <c r="B108" s="38">
        <v>33903997</v>
      </c>
      <c r="C108" s="33">
        <v>-727.4</v>
      </c>
      <c r="D108" s="63">
        <v>5533.82</v>
      </c>
      <c r="E108" s="33">
        <v>3254.87</v>
      </c>
      <c r="F108" s="33">
        <v>2278.95</v>
      </c>
      <c r="G108" s="33"/>
      <c r="H108" s="33"/>
    </row>
    <row r="109" spans="1:8" ht="13.5">
      <c r="A109" s="37" t="s">
        <v>153</v>
      </c>
      <c r="B109" s="38">
        <v>33903999</v>
      </c>
      <c r="C109" s="33">
        <v>2281.97</v>
      </c>
      <c r="D109" s="63">
        <v>13031.73</v>
      </c>
      <c r="E109" s="33">
        <v>1100.01</v>
      </c>
      <c r="F109" s="33">
        <v>1181.96</v>
      </c>
      <c r="G109" s="33">
        <v>1935.38</v>
      </c>
      <c r="H109" s="33">
        <v>8814.38</v>
      </c>
    </row>
    <row r="110" spans="1:8" ht="13.5">
      <c r="A110" s="37" t="s">
        <v>154</v>
      </c>
      <c r="B110" s="38">
        <v>33904199</v>
      </c>
      <c r="C110" s="33">
        <v>2160</v>
      </c>
      <c r="D110" s="63">
        <v>7590</v>
      </c>
      <c r="E110" s="33">
        <v>7590</v>
      </c>
      <c r="F110" s="33"/>
      <c r="G110" s="33"/>
      <c r="H110" s="33"/>
    </row>
    <row r="111" spans="1:8" ht="13.5">
      <c r="A111" s="37" t="s">
        <v>155</v>
      </c>
      <c r="B111" s="38">
        <v>33904701</v>
      </c>
      <c r="C111" s="33">
        <v>90651.76</v>
      </c>
      <c r="D111" s="63">
        <v>489284.73</v>
      </c>
      <c r="E111" s="33">
        <v>489284.73</v>
      </c>
      <c r="F111" s="33"/>
      <c r="G111" s="33"/>
      <c r="H111" s="33"/>
    </row>
    <row r="112" spans="1:8" ht="13.5">
      <c r="A112" s="40" t="s">
        <v>156</v>
      </c>
      <c r="B112" s="39">
        <v>33907103</v>
      </c>
      <c r="C112" s="33">
        <v>0</v>
      </c>
      <c r="D112" s="63">
        <v>0</v>
      </c>
      <c r="E112" s="33"/>
      <c r="F112" s="33"/>
      <c r="G112" s="33"/>
      <c r="H112" s="33"/>
    </row>
    <row r="113" spans="1:8" ht="13.5">
      <c r="A113" s="40" t="s">
        <v>157</v>
      </c>
      <c r="B113" s="39">
        <v>33909201</v>
      </c>
      <c r="C113" s="33">
        <v>0</v>
      </c>
      <c r="D113" s="63">
        <v>2500</v>
      </c>
      <c r="E113" s="33">
        <v>2500</v>
      </c>
      <c r="F113" s="33"/>
      <c r="G113" s="33"/>
      <c r="H113" s="33"/>
    </row>
    <row r="114" spans="1:8" ht="13.5">
      <c r="A114" s="40" t="s">
        <v>158</v>
      </c>
      <c r="B114" s="39">
        <v>33909206</v>
      </c>
      <c r="C114" s="33">
        <v>0</v>
      </c>
      <c r="D114" s="63">
        <v>0</v>
      </c>
      <c r="E114" s="33"/>
      <c r="F114" s="33"/>
      <c r="G114" s="33"/>
      <c r="H114" s="33"/>
    </row>
    <row r="115" spans="1:8" ht="13.5">
      <c r="A115" s="37" t="s">
        <v>159</v>
      </c>
      <c r="B115" s="38">
        <v>33909213</v>
      </c>
      <c r="C115" s="33">
        <v>0</v>
      </c>
      <c r="D115" s="63">
        <v>0</v>
      </c>
      <c r="E115" s="33"/>
      <c r="F115" s="33"/>
      <c r="G115" s="33"/>
      <c r="H115" s="33"/>
    </row>
    <row r="116" spans="1:8" ht="13.5">
      <c r="A116" s="37" t="s">
        <v>160</v>
      </c>
      <c r="B116" s="38">
        <v>33909220</v>
      </c>
      <c r="C116" s="33">
        <v>0</v>
      </c>
      <c r="D116" s="63">
        <v>0</v>
      </c>
      <c r="E116" s="33"/>
      <c r="F116" s="33"/>
      <c r="G116" s="33"/>
      <c r="H116" s="33"/>
    </row>
    <row r="117" spans="1:8" ht="13.5">
      <c r="A117" s="37" t="s">
        <v>161</v>
      </c>
      <c r="B117" s="38">
        <v>33909225</v>
      </c>
      <c r="C117" s="33">
        <v>0</v>
      </c>
      <c r="D117" s="63">
        <v>0</v>
      </c>
      <c r="E117" s="33"/>
      <c r="F117" s="33"/>
      <c r="G117" s="33"/>
      <c r="H117" s="33"/>
    </row>
    <row r="118" spans="1:8" ht="13.5">
      <c r="A118" s="37" t="s">
        <v>162</v>
      </c>
      <c r="B118" s="38">
        <v>33909299</v>
      </c>
      <c r="C118" s="33">
        <v>5626.65</v>
      </c>
      <c r="D118" s="63">
        <v>28804.06</v>
      </c>
      <c r="E118" s="33">
        <v>28064.22</v>
      </c>
      <c r="F118" s="33">
        <v>739.84</v>
      </c>
      <c r="G118" s="33"/>
      <c r="H118" s="33"/>
    </row>
    <row r="119" spans="1:8" ht="13.5">
      <c r="A119" s="37" t="s">
        <v>163</v>
      </c>
      <c r="B119" s="41">
        <v>44905100</v>
      </c>
      <c r="C119" s="33">
        <v>125577.3</v>
      </c>
      <c r="D119" s="63">
        <v>176835.52</v>
      </c>
      <c r="E119" s="33">
        <v>176835.52</v>
      </c>
      <c r="F119" s="33">
        <v>0</v>
      </c>
      <c r="G119" s="33"/>
      <c r="H119" s="33"/>
    </row>
    <row r="120" spans="1:8" ht="13.5">
      <c r="A120" s="37" t="s">
        <v>0</v>
      </c>
      <c r="B120" s="38">
        <v>44905200</v>
      </c>
      <c r="C120" s="33">
        <v>27681.79</v>
      </c>
      <c r="D120" s="63">
        <v>478356.49</v>
      </c>
      <c r="E120" s="33">
        <v>51546.91</v>
      </c>
      <c r="F120" s="33">
        <v>421907.85</v>
      </c>
      <c r="G120" s="33">
        <v>2110</v>
      </c>
      <c r="H120" s="33">
        <v>2791.73</v>
      </c>
    </row>
  </sheetData>
  <mergeCells count="3">
    <mergeCell ref="A2:H2"/>
    <mergeCell ref="A3:H3"/>
    <mergeCell ref="A1:H1"/>
  </mergeCells>
  <printOptions/>
  <pageMargins left="0.75" right="0.75" top="1" bottom="1" header="0.492125985" footer="0.49212598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75" zoomScaleNormal="75" workbookViewId="0" topLeftCell="A25">
      <selection activeCell="I14" sqref="I14:I15"/>
    </sheetView>
  </sheetViews>
  <sheetFormatPr defaultColWidth="9.140625" defaultRowHeight="12.75"/>
  <cols>
    <col min="1" max="1" width="7.140625" style="0" bestFit="1" customWidth="1"/>
    <col min="2" max="2" width="49.7109375" style="0" bestFit="1" customWidth="1"/>
    <col min="3" max="3" width="13.8515625" style="0" bestFit="1" customWidth="1"/>
    <col min="4" max="4" width="15.57421875" style="0" bestFit="1" customWidth="1"/>
  </cols>
  <sheetData>
    <row r="1" spans="1:4" ht="12.75">
      <c r="A1" s="67" t="s">
        <v>1</v>
      </c>
      <c r="B1" s="67"/>
      <c r="C1" s="67"/>
      <c r="D1" s="67"/>
    </row>
    <row r="2" spans="1:4" ht="12.75">
      <c r="A2" s="67" t="s">
        <v>166</v>
      </c>
      <c r="B2" s="67"/>
      <c r="C2" s="67"/>
      <c r="D2" s="67"/>
    </row>
    <row r="3" spans="1:4" ht="12.75">
      <c r="A3" s="67" t="s">
        <v>2</v>
      </c>
      <c r="B3" s="67"/>
      <c r="C3" s="67"/>
      <c r="D3" s="67"/>
    </row>
    <row r="4" spans="1:4" ht="12.75">
      <c r="A4" s="2"/>
      <c r="B4" s="2"/>
      <c r="C4" s="1"/>
      <c r="D4" s="2"/>
    </row>
    <row r="5" spans="1:4" ht="12.75">
      <c r="A5" s="2"/>
      <c r="B5" s="3" t="s">
        <v>3</v>
      </c>
      <c r="C5" s="4">
        <v>3537014.87</v>
      </c>
      <c r="D5" s="2"/>
    </row>
    <row r="6" spans="1:4" ht="12.75">
      <c r="A6" s="2"/>
      <c r="B6" s="3" t="s">
        <v>4</v>
      </c>
      <c r="C6" s="12">
        <v>8993163.96</v>
      </c>
      <c r="D6" s="1"/>
    </row>
    <row r="7" spans="1:4" ht="12.75">
      <c r="A7" s="2"/>
      <c r="B7" s="3" t="s">
        <v>167</v>
      </c>
      <c r="C7" s="12">
        <v>290566.14</v>
      </c>
      <c r="D7" s="1"/>
    </row>
    <row r="8" spans="1:4" ht="12.75">
      <c r="A8" s="2"/>
      <c r="B8" s="3" t="s">
        <v>5</v>
      </c>
      <c r="C8" s="5">
        <v>21164.55</v>
      </c>
      <c r="D8" s="62"/>
    </row>
    <row r="9" spans="1:3" ht="12.75">
      <c r="A9" s="2"/>
      <c r="B9" s="3" t="s">
        <v>6</v>
      </c>
      <c r="C9" s="4">
        <f>SUM(C5:C8)</f>
        <v>12841909.520000003</v>
      </c>
    </row>
    <row r="10" spans="1:4" ht="12.75">
      <c r="A10" s="2"/>
      <c r="B10" s="3" t="s">
        <v>7</v>
      </c>
      <c r="C10" s="4">
        <v>260582.07</v>
      </c>
      <c r="D10" s="1"/>
    </row>
    <row r="11" spans="1:4" ht="12.75">
      <c r="A11" s="2"/>
      <c r="B11" s="3" t="s">
        <v>8</v>
      </c>
      <c r="C11" s="5">
        <f>SUM(C20)</f>
        <v>7733949.8</v>
      </c>
      <c r="D11" s="1"/>
    </row>
    <row r="12" spans="1:4" ht="12.75">
      <c r="A12" s="2"/>
      <c r="B12" s="3" t="s">
        <v>9</v>
      </c>
      <c r="C12" s="5">
        <v>274.12</v>
      </c>
      <c r="D12" s="1"/>
    </row>
    <row r="13" spans="1:4" ht="12.75">
      <c r="A13" s="2"/>
      <c r="B13" s="3" t="s">
        <v>10</v>
      </c>
      <c r="C13" s="5">
        <f>SUM(C30+C43)</f>
        <v>713270.91</v>
      </c>
      <c r="D13" s="1"/>
    </row>
    <row r="14" spans="1:4" ht="12.75">
      <c r="A14" s="2"/>
      <c r="B14" s="3" t="s">
        <v>11</v>
      </c>
      <c r="C14" s="5">
        <f>SUM(C10:C13)</f>
        <v>8708076.9</v>
      </c>
      <c r="D14" s="1"/>
    </row>
    <row r="15" spans="1:4" ht="12.75">
      <c r="A15" s="2"/>
      <c r="B15" s="3" t="s">
        <v>12</v>
      </c>
      <c r="C15" s="5">
        <v>569105.06</v>
      </c>
      <c r="D15" s="1"/>
    </row>
    <row r="16" spans="1:4" ht="12.75">
      <c r="A16" s="2"/>
      <c r="B16" s="3" t="s">
        <v>13</v>
      </c>
      <c r="C16" s="4">
        <f>SUM(C14:C15)</f>
        <v>9277181.96</v>
      </c>
      <c r="D16" s="1"/>
    </row>
    <row r="17" spans="1:4" ht="12.75">
      <c r="A17" s="2"/>
      <c r="B17" s="3" t="s">
        <v>14</v>
      </c>
      <c r="C17" s="5">
        <f>SUM(C9-C16)</f>
        <v>3564727.5600000024</v>
      </c>
      <c r="D17" s="2"/>
    </row>
    <row r="18" spans="1:4" ht="12.75">
      <c r="A18" s="13" t="s">
        <v>15</v>
      </c>
      <c r="B18" s="14" t="s">
        <v>16</v>
      </c>
      <c r="C18" s="15" t="s">
        <v>17</v>
      </c>
      <c r="D18" s="13" t="s">
        <v>18</v>
      </c>
    </row>
    <row r="19" spans="1:4" ht="12.75">
      <c r="A19" s="16">
        <v>3</v>
      </c>
      <c r="B19" s="16" t="s">
        <v>19</v>
      </c>
      <c r="C19" s="17">
        <f>SUM(C20+C29)</f>
        <v>8293961.62</v>
      </c>
      <c r="D19" s="18">
        <f>SUM(D20+D29)</f>
        <v>38934714.35</v>
      </c>
    </row>
    <row r="20" spans="1:4" ht="12.75">
      <c r="A20" s="16">
        <v>31</v>
      </c>
      <c r="B20" s="16" t="s">
        <v>20</v>
      </c>
      <c r="C20" s="17">
        <f>SUM(C22:C26)</f>
        <v>7733949.8</v>
      </c>
      <c r="D20" s="18">
        <f>SUM(D22:D26)</f>
        <v>36636957.27</v>
      </c>
    </row>
    <row r="21" spans="1:4" ht="12.75">
      <c r="A21" s="16">
        <v>3190</v>
      </c>
      <c r="B21" s="16" t="s">
        <v>21</v>
      </c>
      <c r="C21" s="17">
        <f>SUM(C22:C26)</f>
        <v>7733949.8</v>
      </c>
      <c r="D21" s="18">
        <f>SUM(D22:D26)</f>
        <v>36636957.27</v>
      </c>
    </row>
    <row r="22" spans="1:4" ht="12.75">
      <c r="A22" s="6">
        <v>319004</v>
      </c>
      <c r="B22" s="6" t="s">
        <v>22</v>
      </c>
      <c r="C22" s="7">
        <v>182141.17</v>
      </c>
      <c r="D22" s="7">
        <v>896832.4</v>
      </c>
    </row>
    <row r="23" spans="1:4" ht="12.75">
      <c r="A23" s="6">
        <v>319009</v>
      </c>
      <c r="B23" s="6" t="s">
        <v>23</v>
      </c>
      <c r="C23" s="7">
        <v>2234.47</v>
      </c>
      <c r="D23" s="7">
        <v>3774.48</v>
      </c>
    </row>
    <row r="24" spans="1:4" ht="12.75">
      <c r="A24" s="6">
        <v>319011</v>
      </c>
      <c r="B24" s="6" t="s">
        <v>24</v>
      </c>
      <c r="C24" s="7">
        <v>7012361.56</v>
      </c>
      <c r="D24" s="7">
        <v>34010582.82</v>
      </c>
    </row>
    <row r="25" spans="1:4" ht="12.75">
      <c r="A25" s="6">
        <v>319013</v>
      </c>
      <c r="B25" s="6" t="s">
        <v>25</v>
      </c>
      <c r="C25" s="7">
        <v>381302.94</v>
      </c>
      <c r="D25" s="7">
        <v>1039067.5</v>
      </c>
    </row>
    <row r="26" spans="1:4" ht="12.75">
      <c r="A26" s="6">
        <v>319016</v>
      </c>
      <c r="B26" s="6" t="s">
        <v>26</v>
      </c>
      <c r="C26" s="7">
        <v>155909.66</v>
      </c>
      <c r="D26" s="7">
        <v>686700.07</v>
      </c>
    </row>
    <row r="27" spans="1:4" ht="12.75">
      <c r="A27" s="6"/>
      <c r="B27" s="6"/>
      <c r="C27" s="7"/>
      <c r="D27" s="19"/>
    </row>
    <row r="28" spans="1:4" ht="12.75">
      <c r="A28" s="6"/>
      <c r="B28" s="6"/>
      <c r="C28" s="7"/>
      <c r="D28" s="19"/>
    </row>
    <row r="29" spans="1:4" ht="12.75">
      <c r="A29" s="16">
        <v>33</v>
      </c>
      <c r="B29" s="16" t="s">
        <v>27</v>
      </c>
      <c r="C29" s="17">
        <f>SUM(C31:C40)</f>
        <v>560011.8200000001</v>
      </c>
      <c r="D29" s="18">
        <f>SUM(D31:D40)</f>
        <v>2297757.0800000005</v>
      </c>
    </row>
    <row r="30" spans="1:4" ht="12.75">
      <c r="A30" s="16">
        <v>3390</v>
      </c>
      <c r="B30" s="16" t="s">
        <v>21</v>
      </c>
      <c r="C30" s="17">
        <f>SUM(C31:C40)</f>
        <v>560011.8200000001</v>
      </c>
      <c r="D30" s="18">
        <f>SUM(D31:D40)</f>
        <v>2297757.0800000005</v>
      </c>
    </row>
    <row r="31" spans="1:4" ht="12.75">
      <c r="A31" s="6">
        <v>339014</v>
      </c>
      <c r="B31" s="6" t="s">
        <v>28</v>
      </c>
      <c r="C31" s="7">
        <v>20238.71</v>
      </c>
      <c r="D31" s="7">
        <v>39166.43</v>
      </c>
    </row>
    <row r="32" spans="1:4" ht="12.75">
      <c r="A32" s="6">
        <v>339018</v>
      </c>
      <c r="B32" s="6" t="s">
        <v>29</v>
      </c>
      <c r="C32" s="7">
        <v>159093.97</v>
      </c>
      <c r="D32" s="7">
        <v>720998.42</v>
      </c>
    </row>
    <row r="33" spans="1:4" ht="12.75">
      <c r="A33" s="6">
        <v>339030</v>
      </c>
      <c r="B33" s="6" t="s">
        <v>30</v>
      </c>
      <c r="C33" s="7">
        <v>55059.92</v>
      </c>
      <c r="D33" s="7">
        <v>215722.31</v>
      </c>
    </row>
    <row r="34" spans="1:4" ht="12.75">
      <c r="A34" s="6">
        <v>339033</v>
      </c>
      <c r="B34" s="6" t="s">
        <v>31</v>
      </c>
      <c r="C34" s="7">
        <v>17820.98</v>
      </c>
      <c r="D34" s="7">
        <v>46790.28</v>
      </c>
    </row>
    <row r="35" spans="1:4" ht="12.75">
      <c r="A35" s="6">
        <v>339036</v>
      </c>
      <c r="B35" s="6" t="s">
        <v>32</v>
      </c>
      <c r="C35" s="11">
        <v>37515.04</v>
      </c>
      <c r="D35" s="11">
        <v>240677.86</v>
      </c>
    </row>
    <row r="36" spans="1:4" ht="12.75">
      <c r="A36" s="6">
        <v>339037</v>
      </c>
      <c r="B36" s="6" t="s">
        <v>33</v>
      </c>
      <c r="C36" s="12">
        <v>0</v>
      </c>
      <c r="D36" s="12">
        <v>0</v>
      </c>
    </row>
    <row r="37" spans="1:4" ht="12.75">
      <c r="A37" s="6">
        <v>339039</v>
      </c>
      <c r="B37" s="6" t="s">
        <v>34</v>
      </c>
      <c r="C37" s="7">
        <v>171845.79</v>
      </c>
      <c r="D37" s="7">
        <v>506222.99</v>
      </c>
    </row>
    <row r="38" spans="1:4" ht="12.75">
      <c r="A38" s="6">
        <v>339041</v>
      </c>
      <c r="B38" s="6" t="s">
        <v>35</v>
      </c>
      <c r="C38" s="7">
        <v>2160</v>
      </c>
      <c r="D38" s="7">
        <v>7590</v>
      </c>
    </row>
    <row r="39" spans="1:4" ht="12.75">
      <c r="A39" s="6">
        <v>339047</v>
      </c>
      <c r="B39" s="6" t="s">
        <v>36</v>
      </c>
      <c r="C39" s="7">
        <v>90651.76</v>
      </c>
      <c r="D39" s="7">
        <v>489284.73</v>
      </c>
    </row>
    <row r="40" spans="1:4" ht="12.75">
      <c r="A40" s="6">
        <v>339092</v>
      </c>
      <c r="B40" s="8" t="s">
        <v>37</v>
      </c>
      <c r="C40" s="9">
        <v>5625.65</v>
      </c>
      <c r="D40" s="9">
        <v>31304.06</v>
      </c>
    </row>
    <row r="41" spans="1:4" ht="12.75">
      <c r="A41" s="6"/>
      <c r="B41" s="8"/>
      <c r="C41" s="9"/>
      <c r="D41" s="20"/>
    </row>
    <row r="42" spans="1:4" ht="12.75">
      <c r="A42" s="16">
        <v>4</v>
      </c>
      <c r="B42" s="21" t="s">
        <v>38</v>
      </c>
      <c r="C42" s="22">
        <f>SUM(C45+C46)</f>
        <v>153259.09</v>
      </c>
      <c r="D42" s="23">
        <f>SUM(D45+D46)</f>
        <v>655192.01</v>
      </c>
    </row>
    <row r="43" spans="1:4" ht="12.75">
      <c r="A43" s="16">
        <v>44</v>
      </c>
      <c r="B43" s="21" t="s">
        <v>0</v>
      </c>
      <c r="C43" s="22">
        <f>SUM(C45:C46)</f>
        <v>153259.09</v>
      </c>
      <c r="D43" s="23">
        <f>SUM(D45:D46)</f>
        <v>655192.01</v>
      </c>
    </row>
    <row r="44" spans="1:4" ht="12.75">
      <c r="A44" s="16">
        <v>4490</v>
      </c>
      <c r="B44" s="21" t="s">
        <v>21</v>
      </c>
      <c r="C44" s="22">
        <f>SUM(C45:C46)</f>
        <v>153259.09</v>
      </c>
      <c r="D44" s="23">
        <f>SUM(D45:D46)</f>
        <v>655192.01</v>
      </c>
    </row>
    <row r="45" spans="1:4" ht="12.75">
      <c r="A45" s="6">
        <v>449051</v>
      </c>
      <c r="B45" s="8" t="s">
        <v>39</v>
      </c>
      <c r="C45" s="9">
        <v>125577.3</v>
      </c>
      <c r="D45" s="20">
        <v>176835.52</v>
      </c>
    </row>
    <row r="46" spans="1:4" ht="12.75">
      <c r="A46" s="6">
        <v>449052</v>
      </c>
      <c r="B46" s="8" t="s">
        <v>40</v>
      </c>
      <c r="C46" s="9">
        <v>27681.79</v>
      </c>
      <c r="D46" s="20">
        <v>478356.49</v>
      </c>
    </row>
    <row r="47" spans="1:4" ht="12.75">
      <c r="A47" s="6"/>
      <c r="B47" s="8"/>
      <c r="C47" s="9"/>
      <c r="D47" s="20"/>
    </row>
    <row r="48" spans="1:4" ht="12.75">
      <c r="A48" s="24"/>
      <c r="B48" s="25" t="s">
        <v>41</v>
      </c>
      <c r="C48" s="10">
        <f>SUM(C19+C42)</f>
        <v>8447220.71</v>
      </c>
      <c r="D48" s="26">
        <f>SUM(D19+D42)</f>
        <v>39589906.36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2004-11-12T18:47:18Z</cp:lastPrinted>
  <dcterms:created xsi:type="dcterms:W3CDTF">1998-11-10T19:10:35Z</dcterms:created>
  <dcterms:modified xsi:type="dcterms:W3CDTF">2004-11-16T10:46:53Z</dcterms:modified>
  <cp:category/>
  <cp:version/>
  <cp:contentType/>
  <cp:contentStatus/>
</cp:coreProperties>
</file>