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unioestebr.sharepoint.com/sites/SEG/Documentos Compartilhados/PTG/COMISSÃO ELEITORAL 2023/PRESTAÇÃO DE CONTAS/"/>
    </mc:Choice>
  </mc:AlternateContent>
  <xr:revisionPtr revIDLastSave="0" documentId="8_{4B209ABC-A30F-4AEA-B68C-EFA29D9EE2AF}" xr6:coauthVersionLast="47" xr6:coauthVersionMax="47" xr10:uidLastSave="{00000000-0000-0000-0000-000000000000}"/>
  <bookViews>
    <workbookView xWindow="-28920" yWindow="-120" windowWidth="29040" windowHeight="15840" activeTab="2" xr2:uid="{01448EB5-F189-4E11-9C97-63903F1FA3B9}"/>
  </bookViews>
  <sheets>
    <sheet name="PLANO DE CONTAS REC-DESP" sheetId="2" r:id="rId1"/>
    <sheet name="LANÇAR MOVIMENTAÇÃO" sheetId="1" r:id="rId2"/>
    <sheet name="AutomaticoDEMONSTRATIVO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3" l="1"/>
  <c r="A33" i="3"/>
  <c r="D24" i="3"/>
  <c r="D25" i="3"/>
  <c r="D26" i="3"/>
  <c r="D27" i="3"/>
  <c r="D28" i="3"/>
  <c r="D29" i="3"/>
  <c r="D14" i="3"/>
  <c r="D15" i="3"/>
  <c r="D16" i="3"/>
  <c r="D17" i="3"/>
  <c r="D18" i="3"/>
  <c r="D19" i="3"/>
  <c r="D20" i="3"/>
  <c r="D21" i="3"/>
  <c r="D22" i="3"/>
  <c r="D23" i="3"/>
  <c r="H7" i="1"/>
  <c r="G7" i="1"/>
  <c r="B17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D9" i="3"/>
  <c r="D10" i="3"/>
  <c r="D11" i="3"/>
  <c r="D12" i="3"/>
  <c r="D13" i="3"/>
  <c r="D8" i="3"/>
  <c r="B9" i="2"/>
  <c r="B10" i="2"/>
  <c r="B11" i="2"/>
  <c r="B12" i="2"/>
  <c r="B13" i="2"/>
  <c r="B14" i="2"/>
  <c r="B15" i="2"/>
  <c r="B16" i="2"/>
  <c r="B8" i="2"/>
  <c r="A9" i="3"/>
  <c r="A8" i="3"/>
  <c r="C20" i="1" l="1"/>
  <c r="C21" i="1"/>
  <c r="C9" i="1"/>
  <c r="I7" i="1"/>
  <c r="C12" i="1"/>
  <c r="C15" i="1"/>
  <c r="C18" i="1"/>
  <c r="C24" i="1"/>
  <c r="B9" i="3" s="1"/>
  <c r="C27" i="1"/>
  <c r="C30" i="1"/>
  <c r="C33" i="1"/>
  <c r="C36" i="1"/>
  <c r="C39" i="1"/>
  <c r="C42" i="1"/>
  <c r="C45" i="1"/>
  <c r="C48" i="1"/>
  <c r="C51" i="1"/>
  <c r="C54" i="1"/>
  <c r="C57" i="1"/>
  <c r="C60" i="1"/>
  <c r="C63" i="1"/>
  <c r="C66" i="1"/>
  <c r="C69" i="1"/>
  <c r="C72" i="1"/>
  <c r="C75" i="1"/>
  <c r="C78" i="1"/>
  <c r="C81" i="1"/>
  <c r="C84" i="1"/>
  <c r="C87" i="1"/>
  <c r="C90" i="1"/>
  <c r="C93" i="1"/>
  <c r="C96" i="1"/>
  <c r="C99" i="1"/>
  <c r="C102" i="1"/>
  <c r="C105" i="1"/>
  <c r="C108" i="1"/>
  <c r="C111" i="1"/>
  <c r="C114" i="1"/>
  <c r="C117" i="1"/>
  <c r="C120" i="1"/>
  <c r="C123" i="1"/>
  <c r="C126" i="1"/>
  <c r="C129" i="1"/>
  <c r="C132" i="1"/>
  <c r="C135" i="1"/>
  <c r="C138" i="1"/>
  <c r="C141" i="1"/>
  <c r="C144" i="1"/>
  <c r="C147" i="1"/>
  <c r="C150" i="1"/>
  <c r="C153" i="1"/>
  <c r="C156" i="1"/>
  <c r="C159" i="1"/>
  <c r="C162" i="1"/>
  <c r="C165" i="1"/>
  <c r="C168" i="1"/>
  <c r="C171" i="1"/>
  <c r="C174" i="1"/>
  <c r="C177" i="1"/>
  <c r="C180" i="1"/>
  <c r="C183" i="1"/>
  <c r="C186" i="1"/>
  <c r="C189" i="1"/>
  <c r="C192" i="1"/>
  <c r="C195" i="1"/>
  <c r="C198" i="1"/>
  <c r="C201" i="1"/>
  <c r="C204" i="1"/>
  <c r="C207" i="1"/>
  <c r="C210" i="1"/>
  <c r="C213" i="1"/>
  <c r="C216" i="1"/>
  <c r="C219" i="1"/>
  <c r="C222" i="1"/>
  <c r="C225" i="1"/>
  <c r="C228" i="1"/>
  <c r="C231" i="1"/>
  <c r="C234" i="1"/>
  <c r="C237" i="1"/>
  <c r="C240" i="1"/>
  <c r="C243" i="1"/>
  <c r="C246" i="1"/>
  <c r="C249" i="1"/>
  <c r="C252" i="1"/>
  <c r="C255" i="1"/>
  <c r="C258" i="1"/>
  <c r="C261" i="1"/>
  <c r="C264" i="1"/>
  <c r="C10" i="1"/>
  <c r="C14" i="1"/>
  <c r="C19" i="1"/>
  <c r="C23" i="1"/>
  <c r="C28" i="1"/>
  <c r="C32" i="1"/>
  <c r="C37" i="1"/>
  <c r="C41" i="1"/>
  <c r="C46" i="1"/>
  <c r="C50" i="1"/>
  <c r="C55" i="1"/>
  <c r="C59" i="1"/>
  <c r="C64" i="1"/>
  <c r="C68" i="1"/>
  <c r="C73" i="1"/>
  <c r="C77" i="1"/>
  <c r="C82" i="1"/>
  <c r="C86" i="1"/>
  <c r="C91" i="1"/>
  <c r="C95" i="1"/>
  <c r="C100" i="1"/>
  <c r="C104" i="1"/>
  <c r="C109" i="1"/>
  <c r="C113" i="1"/>
  <c r="C118" i="1"/>
  <c r="C122" i="1"/>
  <c r="C127" i="1"/>
  <c r="C131" i="1"/>
  <c r="C136" i="1"/>
  <c r="C140" i="1"/>
  <c r="C145" i="1"/>
  <c r="C149" i="1"/>
  <c r="C154" i="1"/>
  <c r="C158" i="1"/>
  <c r="C163" i="1"/>
  <c r="C167" i="1"/>
  <c r="C172" i="1"/>
  <c r="C176" i="1"/>
  <c r="C181" i="1"/>
  <c r="C185" i="1"/>
  <c r="C190" i="1"/>
  <c r="C194" i="1"/>
  <c r="C199" i="1"/>
  <c r="C203" i="1"/>
  <c r="C208" i="1"/>
  <c r="C212" i="1"/>
  <c r="C217" i="1"/>
  <c r="C221" i="1"/>
  <c r="C226" i="1"/>
  <c r="C230" i="1"/>
  <c r="C235" i="1"/>
  <c r="C239" i="1"/>
  <c r="C244" i="1"/>
  <c r="C248" i="1"/>
  <c r="C253" i="1"/>
  <c r="C257" i="1"/>
  <c r="C262" i="1"/>
  <c r="C266" i="1"/>
  <c r="C269" i="1"/>
  <c r="C272" i="1"/>
  <c r="C275" i="1"/>
  <c r="C278" i="1"/>
  <c r="C281" i="1"/>
  <c r="C284" i="1"/>
  <c r="C287" i="1"/>
  <c r="C290" i="1"/>
  <c r="C293" i="1"/>
  <c r="C296" i="1"/>
  <c r="C299" i="1"/>
  <c r="C302" i="1"/>
  <c r="C11" i="1"/>
  <c r="C16" i="1"/>
  <c r="C25" i="1"/>
  <c r="C29" i="1"/>
  <c r="C34" i="1"/>
  <c r="C38" i="1"/>
  <c r="C43" i="1"/>
  <c r="C47" i="1"/>
  <c r="C52" i="1"/>
  <c r="C56" i="1"/>
  <c r="C61" i="1"/>
  <c r="C65" i="1"/>
  <c r="C70" i="1"/>
  <c r="C74" i="1"/>
  <c r="C22" i="1"/>
  <c r="C35" i="1"/>
  <c r="C49" i="1"/>
  <c r="C62" i="1"/>
  <c r="C76" i="1"/>
  <c r="C83" i="1"/>
  <c r="C89" i="1"/>
  <c r="C97" i="1"/>
  <c r="C103" i="1"/>
  <c r="C110" i="1"/>
  <c r="C116" i="1"/>
  <c r="C124" i="1"/>
  <c r="C130" i="1"/>
  <c r="C137" i="1"/>
  <c r="C143" i="1"/>
  <c r="C151" i="1"/>
  <c r="C157" i="1"/>
  <c r="C164" i="1"/>
  <c r="C170" i="1"/>
  <c r="C178" i="1"/>
  <c r="C184" i="1"/>
  <c r="C191" i="1"/>
  <c r="C197" i="1"/>
  <c r="C205" i="1"/>
  <c r="C211" i="1"/>
  <c r="C218" i="1"/>
  <c r="C224" i="1"/>
  <c r="C232" i="1"/>
  <c r="C238" i="1"/>
  <c r="C245" i="1"/>
  <c r="C251" i="1"/>
  <c r="C259" i="1"/>
  <c r="C265" i="1"/>
  <c r="C270" i="1"/>
  <c r="C274" i="1"/>
  <c r="C279" i="1"/>
  <c r="C283" i="1"/>
  <c r="C288" i="1"/>
  <c r="C292" i="1"/>
  <c r="C297" i="1"/>
  <c r="C301" i="1"/>
  <c r="C13" i="1"/>
  <c r="C26" i="1"/>
  <c r="C40" i="1"/>
  <c r="C53" i="1"/>
  <c r="C67" i="1"/>
  <c r="C79" i="1"/>
  <c r="C85" i="1"/>
  <c r="C92" i="1"/>
  <c r="C98" i="1"/>
  <c r="C106" i="1"/>
  <c r="C112" i="1"/>
  <c r="C119" i="1"/>
  <c r="C125" i="1"/>
  <c r="C133" i="1"/>
  <c r="C139" i="1"/>
  <c r="C146" i="1"/>
  <c r="C152" i="1"/>
  <c r="C160" i="1"/>
  <c r="C166" i="1"/>
  <c r="C173" i="1"/>
  <c r="C179" i="1"/>
  <c r="C187" i="1"/>
  <c r="C193" i="1"/>
  <c r="C200" i="1"/>
  <c r="C206" i="1"/>
  <c r="C214" i="1"/>
  <c r="C220" i="1"/>
  <c r="C227" i="1"/>
  <c r="C233" i="1"/>
  <c r="C241" i="1"/>
  <c r="C247" i="1"/>
  <c r="C254" i="1"/>
  <c r="C260" i="1"/>
  <c r="C267" i="1"/>
  <c r="C271" i="1"/>
  <c r="C276" i="1"/>
  <c r="C280" i="1"/>
  <c r="C285" i="1"/>
  <c r="C289" i="1"/>
  <c r="C294" i="1"/>
  <c r="C298" i="1"/>
  <c r="C303" i="1"/>
  <c r="C17" i="1"/>
  <c r="C31" i="1"/>
  <c r="C44" i="1"/>
  <c r="C58" i="1"/>
  <c r="C71" i="1"/>
  <c r="C80" i="1"/>
  <c r="C88" i="1"/>
  <c r="C94" i="1"/>
  <c r="C101" i="1"/>
  <c r="C107" i="1"/>
  <c r="C115" i="1"/>
  <c r="C121" i="1"/>
  <c r="C128" i="1"/>
  <c r="C134" i="1"/>
  <c r="C142" i="1"/>
  <c r="C148" i="1"/>
  <c r="C155" i="1"/>
  <c r="C161" i="1"/>
  <c r="C169" i="1"/>
  <c r="C175" i="1"/>
  <c r="C182" i="1"/>
  <c r="C188" i="1"/>
  <c r="C196" i="1"/>
  <c r="C202" i="1"/>
  <c r="C209" i="1"/>
  <c r="C215" i="1"/>
  <c r="C223" i="1"/>
  <c r="C229" i="1"/>
  <c r="C236" i="1"/>
  <c r="C242" i="1"/>
  <c r="C250" i="1"/>
  <c r="C256" i="1"/>
  <c r="C263" i="1"/>
  <c r="C268" i="1"/>
  <c r="C273" i="1"/>
  <c r="C277" i="1"/>
  <c r="C282" i="1"/>
  <c r="C286" i="1"/>
  <c r="C291" i="1"/>
  <c r="C295" i="1"/>
  <c r="C300" i="1"/>
  <c r="I9" i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E17" i="3" l="1"/>
  <c r="E11" i="3"/>
  <c r="E14" i="3"/>
  <c r="E19" i="3"/>
  <c r="E28" i="3"/>
  <c r="E10" i="3"/>
  <c r="E13" i="3"/>
  <c r="E26" i="3"/>
  <c r="E18" i="3"/>
  <c r="E29" i="3"/>
  <c r="E21" i="3"/>
  <c r="E15" i="3"/>
  <c r="E24" i="3"/>
  <c r="E23" i="3"/>
  <c r="E12" i="3"/>
  <c r="E20" i="3"/>
  <c r="E27" i="3"/>
  <c r="E9" i="3"/>
  <c r="E22" i="3"/>
  <c r="E16" i="3"/>
  <c r="E25" i="3"/>
  <c r="E8" i="3"/>
  <c r="B8" i="3"/>
  <c r="E30" i="3" l="1"/>
  <c r="F10" i="3" s="1"/>
  <c r="B30" i="3"/>
  <c r="C9" i="3" s="1"/>
  <c r="F28" i="3" l="1"/>
  <c r="F25" i="3"/>
  <c r="F24" i="3"/>
  <c r="F16" i="3"/>
  <c r="F14" i="3"/>
  <c r="F26" i="3"/>
  <c r="F12" i="3"/>
  <c r="F9" i="3"/>
  <c r="F30" i="3"/>
  <c r="F11" i="3"/>
  <c r="F20" i="3"/>
  <c r="F21" i="3"/>
  <c r="F23" i="3"/>
  <c r="F13" i="3"/>
  <c r="F29" i="3"/>
  <c r="F19" i="3"/>
  <c r="F18" i="3"/>
  <c r="F27" i="3"/>
  <c r="F22" i="3"/>
  <c r="F15" i="3"/>
  <c r="F17" i="3"/>
  <c r="F8" i="3"/>
  <c r="C11" i="3"/>
  <c r="C17" i="3"/>
  <c r="C23" i="3"/>
  <c r="C29" i="3"/>
  <c r="C12" i="3"/>
  <c r="C18" i="3"/>
  <c r="C24" i="3"/>
  <c r="C30" i="3"/>
  <c r="C13" i="3"/>
  <c r="C19" i="3"/>
  <c r="C25" i="3"/>
  <c r="C8" i="3"/>
  <c r="C14" i="3"/>
  <c r="C20" i="3"/>
  <c r="C26" i="3"/>
  <c r="C15" i="3"/>
  <c r="C21" i="3"/>
  <c r="C27" i="3"/>
  <c r="C10" i="3"/>
  <c r="C16" i="3"/>
  <c r="C22" i="3"/>
  <c r="C28" i="3"/>
</calcChain>
</file>

<file path=xl/sharedStrings.xml><?xml version="1.0" encoding="utf-8"?>
<sst xmlns="http://schemas.openxmlformats.org/spreadsheetml/2006/main" count="54" uniqueCount="51">
  <si>
    <t>Anexo III da Instrução Normativa nº 005/2023-CEC</t>
  </si>
  <si>
    <t>MODELO SIMPLIFICADO DE PLANO DE CONTAS -  EXEMPLO</t>
  </si>
  <si>
    <t>Informação: Os códigos das contas são gerados automaticamente basta escrever o nome da conta que deseja alterar/acrescentar na linha seguinda da última conta criada</t>
  </si>
  <si>
    <t>COD. AUT</t>
  </si>
  <si>
    <t>DESCRIÇÃO GRUPO DE RECEITAS/DESPESAS</t>
  </si>
  <si>
    <t>Alguns exemplos do que pode considerar em cada grupo de contas:</t>
  </si>
  <si>
    <t>DOAÇÕES Recursos Próprios (CANDIDATO)</t>
  </si>
  <si>
    <t>doações do próprio candidato</t>
  </si>
  <si>
    <t>DOAÇÕES Recursos de Pessoas Físicas (ELEITORES)</t>
  </si>
  <si>
    <t>doações de pessoa física desde que eleitores da Unioeste</t>
  </si>
  <si>
    <t>DESPESAS COM PESSOAL</t>
  </si>
  <si>
    <t>despesas com salários e seus repectivos reflexos (13º, férias, encargos tributários), despesas com auxilio, diárias , dentre outras que integram despesas com pessoal</t>
  </si>
  <si>
    <t>DESPESAS COM TRANSPORTES E VIAGENS</t>
  </si>
  <si>
    <t>despesas com passagens,hospedagem e estadia,aluguel de veículos, combustível, transporte rodoviário, serviços de táxi/aplicativos,pedágio, dentre outras despesas com transporte e viagens</t>
  </si>
  <si>
    <t>DESPESAS COM SERVIÇOS TÉCNICO-PROFISSIONAIS</t>
  </si>
  <si>
    <t xml:space="preserve">Serviços administrativos, contábeis, juridicos, informatica, monitoradores e responsáveis pela midia social, serviços profissionais diversos </t>
  </si>
  <si>
    <t>DESPESAS COM MATERIAL DE CONSUMO E EXPEDIENTE</t>
  </si>
  <si>
    <t>Material de expediente, materiais administrativos, materiais de informatica,materiais de copa e cozinha, material de limpeza, outros materiais de consumo</t>
  </si>
  <si>
    <t>DESPESAS COM MATERIAIS PARA  DISTRIBUIÇÃO - ELEITORAL</t>
  </si>
  <si>
    <t>impressões de Materiais para distribuição</t>
  </si>
  <si>
    <t>DESPESAS COM PROPAGANDA E PUBLICIDADE</t>
  </si>
  <si>
    <t>Despesas com rádio, televisão, jornais, revistas  e qualquer outro tipo de canal de comunicação, despesas com produções de audiovisuais, outras despesas com propaganda e publicidade</t>
  </si>
  <si>
    <t>DESPESAS COM SERVIÇOS E UTILIDADES</t>
  </si>
  <si>
    <t>Despesas com energia eletrica, água e esgoto, telecominicações e internet, serviços postais, segurança e vigilância, serviços de limpeza, serviços catorários, serviços de cópias, outros tipos de serviços e utilidades</t>
  </si>
  <si>
    <t>DESPESAS TRIBUTÁRIAS</t>
  </si>
  <si>
    <t>Despesas com tributos gerias se houver</t>
  </si>
  <si>
    <t>Anexo III da Instrução Normativa 005/2023-CEC</t>
  </si>
  <si>
    <t>PRESTAÇÃO DE CONTAS</t>
  </si>
  <si>
    <t>MOVIMENTAÇÃO FINANCEIRA - ELEIÇÕES UNIOESTE</t>
  </si>
  <si>
    <t xml:space="preserve">NOME DA CHAPA/CANDIDATO:                                                                                                                                    </t>
  </si>
  <si>
    <t>Assinatura do candidado/responsável:</t>
  </si>
  <si>
    <t>INFORMAÇÃO: DIGITE O CÓDIGO do GRUPO DE RECEITA/DESPESA CONFORME PLANO DE CONTAS</t>
  </si>
  <si>
    <t>TOTAL</t>
  </si>
  <si>
    <t>DATA</t>
  </si>
  <si>
    <t>CÓDIGO</t>
  </si>
  <si>
    <t>GRUPO DE RECEITA/DESPESA</t>
  </si>
  <si>
    <t xml:space="preserve">CPF/CNPJ </t>
  </si>
  <si>
    <t>Nº DOC/NF</t>
  </si>
  <si>
    <t>HISTÓRICO/DESCRIÇÃO</t>
  </si>
  <si>
    <t>ENTRADA (R$)</t>
  </si>
  <si>
    <t>SAÍDA (R$)</t>
  </si>
  <si>
    <t>SALDO</t>
  </si>
  <si>
    <t>PRESTAÇÃO DE CONTAS - ELEIÇÕES UNIOESTE</t>
  </si>
  <si>
    <t>DEMONSTRATIVO DE ORIGENS E APLICAÇÕES DOS RECURSOS</t>
  </si>
  <si>
    <t>RECEITAS</t>
  </si>
  <si>
    <t>DESPESAS</t>
  </si>
  <si>
    <t>GRUPO DE RECEITA</t>
  </si>
  <si>
    <t>VALOR R$</t>
  </si>
  <si>
    <t>%</t>
  </si>
  <si>
    <t>GRUPO DE DESPESA</t>
  </si>
  <si>
    <t>VALOR (R$)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</si>
</sst>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* #,##0.00_-;\-&quot;R$&quot;* #,##0.00_-;_-&quot;R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5" fillId="2" borderId="1" xfId="0" applyFont="1" applyFill="1" applyBorder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1" xfId="0" quotePrefix="1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8" fillId="2" borderId="2" xfId="0" applyFont="1" applyFill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2" fillId="0" borderId="4" xfId="0" applyFont="1" applyBorder="1"/>
    <xf numFmtId="0" fontId="2" fillId="0" borderId="0" xfId="0" applyFont="1"/>
    <xf numFmtId="0" fontId="2" fillId="2" borderId="1" xfId="0" applyFont="1" applyFill="1" applyBorder="1"/>
    <xf numFmtId="164" fontId="0" fillId="0" borderId="1" xfId="1" applyFont="1" applyBorder="1"/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0" fillId="0" borderId="1" xfId="1" applyFont="1" applyFill="1" applyBorder="1"/>
    <xf numFmtId="9" fontId="0" fillId="0" borderId="1" xfId="2" applyFont="1" applyFill="1" applyBorder="1" applyProtection="1"/>
    <xf numFmtId="9" fontId="0" fillId="0" borderId="1" xfId="2" applyFont="1" applyFill="1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right"/>
    </xf>
    <xf numFmtId="164" fontId="12" fillId="0" borderId="1" xfId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wrapText="1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7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05687-F901-4CA6-AE94-EF5598360C0A}">
  <sheetPr codeName="Planilha2">
    <tabColor rgb="FFFFFF00"/>
  </sheetPr>
  <dimension ref="B1:AA51"/>
  <sheetViews>
    <sheetView showGridLines="0" zoomScale="120" zoomScaleNormal="120" workbookViewId="0">
      <selection activeCell="C20" sqref="C20"/>
    </sheetView>
  </sheetViews>
  <sheetFormatPr defaultRowHeight="15" x14ac:dyDescent="0.25"/>
  <cols>
    <col min="2" max="2" width="10.7109375" customWidth="1"/>
    <col min="3" max="3" width="67.7109375" customWidth="1"/>
    <col min="10" max="10" width="8.42578125" customWidth="1"/>
    <col min="11" max="14" width="9.140625" hidden="1" customWidth="1"/>
    <col min="15" max="15" width="3.85546875" hidden="1" customWidth="1"/>
    <col min="16" max="16" width="4.85546875" hidden="1" customWidth="1"/>
    <col min="17" max="25" width="9.140625" hidden="1" customWidth="1"/>
    <col min="26" max="26" width="8.5703125" customWidth="1"/>
    <col min="27" max="27" width="29.42578125" customWidth="1"/>
  </cols>
  <sheetData>
    <row r="1" spans="2:27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2:27" ht="23.25" x14ac:dyDescent="0.35">
      <c r="B2" s="37" t="s">
        <v>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2:27" x14ac:dyDescent="0.2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</row>
    <row r="4" spans="2:27" x14ac:dyDescent="0.25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</row>
    <row r="5" spans="2:27" x14ac:dyDescent="0.25">
      <c r="B5" s="36" t="s">
        <v>2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</row>
    <row r="6" spans="2:27" x14ac:dyDescent="0.25">
      <c r="B6" s="6"/>
      <c r="C6" s="6"/>
      <c r="D6" s="5"/>
      <c r="E6" s="5"/>
      <c r="F6" s="5"/>
    </row>
    <row r="7" spans="2:27" x14ac:dyDescent="0.25">
      <c r="B7" s="18" t="s">
        <v>3</v>
      </c>
      <c r="C7" s="18" t="s">
        <v>4</v>
      </c>
      <c r="D7" s="32" t="s">
        <v>5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4"/>
    </row>
    <row r="8" spans="2:27" x14ac:dyDescent="0.25">
      <c r="B8" s="9">
        <f>IF(C8="","",ROW(B8)-6)</f>
        <v>2</v>
      </c>
      <c r="C8" s="2" t="s">
        <v>6</v>
      </c>
      <c r="D8" s="31" t="s">
        <v>7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</row>
    <row r="9" spans="2:27" x14ac:dyDescent="0.25">
      <c r="B9" s="9">
        <f t="shared" ref="B9:B31" si="0">IF(C9="","",ROW(B9)-6)</f>
        <v>3</v>
      </c>
      <c r="C9" s="2" t="s">
        <v>8</v>
      </c>
      <c r="D9" s="31" t="s">
        <v>9</v>
      </c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</row>
    <row r="10" spans="2:27" ht="33.75" customHeight="1" x14ac:dyDescent="0.25">
      <c r="B10" s="9">
        <f t="shared" si="0"/>
        <v>4</v>
      </c>
      <c r="C10" s="2" t="s">
        <v>10</v>
      </c>
      <c r="D10" s="31" t="s">
        <v>11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</row>
    <row r="11" spans="2:27" ht="33.75" customHeight="1" x14ac:dyDescent="0.25">
      <c r="B11" s="9">
        <f t="shared" si="0"/>
        <v>5</v>
      </c>
      <c r="C11" s="2" t="s">
        <v>12</v>
      </c>
      <c r="D11" s="31" t="s">
        <v>13</v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</row>
    <row r="12" spans="2:27" ht="31.5" customHeight="1" x14ac:dyDescent="0.25">
      <c r="B12" s="9">
        <f t="shared" si="0"/>
        <v>6</v>
      </c>
      <c r="C12" s="2" t="s">
        <v>14</v>
      </c>
      <c r="D12" s="31" t="s">
        <v>15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</row>
    <row r="13" spans="2:27" ht="33" customHeight="1" x14ac:dyDescent="0.25">
      <c r="B13" s="9">
        <f t="shared" si="0"/>
        <v>7</v>
      </c>
      <c r="C13" s="2" t="s">
        <v>16</v>
      </c>
      <c r="D13" s="31" t="s">
        <v>17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</row>
    <row r="14" spans="2:27" x14ac:dyDescent="0.25">
      <c r="B14" s="9">
        <f t="shared" si="0"/>
        <v>8</v>
      </c>
      <c r="C14" s="2" t="s">
        <v>18</v>
      </c>
      <c r="D14" s="31" t="s">
        <v>19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</row>
    <row r="15" spans="2:27" ht="30.75" customHeight="1" x14ac:dyDescent="0.25">
      <c r="B15" s="9">
        <f t="shared" si="0"/>
        <v>9</v>
      </c>
      <c r="C15" s="2" t="s">
        <v>20</v>
      </c>
      <c r="D15" s="31" t="s">
        <v>21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</row>
    <row r="16" spans="2:27" ht="33" customHeight="1" x14ac:dyDescent="0.25">
      <c r="B16" s="9">
        <f t="shared" si="0"/>
        <v>10</v>
      </c>
      <c r="C16" s="2" t="s">
        <v>22</v>
      </c>
      <c r="D16" s="31" t="s">
        <v>23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</row>
    <row r="17" spans="2:27" x14ac:dyDescent="0.25">
      <c r="B17" s="9">
        <f t="shared" si="0"/>
        <v>11</v>
      </c>
      <c r="C17" s="2" t="s">
        <v>24</v>
      </c>
      <c r="D17" s="31" t="s">
        <v>25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</row>
    <row r="18" spans="2:27" x14ac:dyDescent="0.25">
      <c r="B18" s="1"/>
    </row>
    <row r="19" spans="2:27" x14ac:dyDescent="0.25">
      <c r="B19" s="1" t="str">
        <f t="shared" si="0"/>
        <v/>
      </c>
    </row>
    <row r="20" spans="2:27" x14ac:dyDescent="0.25">
      <c r="B20" s="1" t="str">
        <f t="shared" si="0"/>
        <v/>
      </c>
    </row>
    <row r="21" spans="2:27" x14ac:dyDescent="0.25">
      <c r="B21" s="1" t="str">
        <f t="shared" si="0"/>
        <v/>
      </c>
    </row>
    <row r="22" spans="2:27" x14ac:dyDescent="0.25">
      <c r="B22" s="1" t="str">
        <f t="shared" si="0"/>
        <v/>
      </c>
    </row>
    <row r="23" spans="2:27" x14ac:dyDescent="0.25">
      <c r="B23" s="1" t="str">
        <f t="shared" si="0"/>
        <v/>
      </c>
    </row>
    <row r="24" spans="2:27" x14ac:dyDescent="0.25">
      <c r="B24" s="1" t="str">
        <f t="shared" si="0"/>
        <v/>
      </c>
    </row>
    <row r="25" spans="2:27" x14ac:dyDescent="0.25">
      <c r="B25" s="1" t="str">
        <f t="shared" si="0"/>
        <v/>
      </c>
    </row>
    <row r="26" spans="2:27" x14ac:dyDescent="0.25">
      <c r="B26" s="1" t="str">
        <f t="shared" si="0"/>
        <v/>
      </c>
    </row>
    <row r="27" spans="2:27" x14ac:dyDescent="0.25">
      <c r="B27" s="1" t="str">
        <f t="shared" si="0"/>
        <v/>
      </c>
    </row>
    <row r="28" spans="2:27" x14ac:dyDescent="0.25">
      <c r="B28" s="1" t="str">
        <f t="shared" si="0"/>
        <v/>
      </c>
    </row>
    <row r="29" spans="2:27" x14ac:dyDescent="0.25">
      <c r="B29" s="1" t="str">
        <f t="shared" si="0"/>
        <v/>
      </c>
    </row>
    <row r="30" spans="2:27" x14ac:dyDescent="0.25">
      <c r="B30" s="1" t="str">
        <f t="shared" si="0"/>
        <v/>
      </c>
    </row>
    <row r="31" spans="2:27" x14ac:dyDescent="0.25">
      <c r="B31" s="1" t="str">
        <f t="shared" si="0"/>
        <v/>
      </c>
    </row>
    <row r="32" spans="2:27" x14ac:dyDescent="0.25">
      <c r="B32" s="1"/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  <row r="39" spans="2:2" x14ac:dyDescent="0.25">
      <c r="B39" s="1"/>
    </row>
    <row r="40" spans="2:2" x14ac:dyDescent="0.25">
      <c r="B40" s="1"/>
    </row>
    <row r="41" spans="2:2" x14ac:dyDescent="0.25">
      <c r="B41" s="1"/>
    </row>
    <row r="42" spans="2:2" x14ac:dyDescent="0.25">
      <c r="B42" s="1"/>
    </row>
    <row r="43" spans="2:2" x14ac:dyDescent="0.25">
      <c r="B43" s="1"/>
    </row>
    <row r="44" spans="2:2" x14ac:dyDescent="0.25">
      <c r="B44" s="1"/>
    </row>
    <row r="45" spans="2:2" x14ac:dyDescent="0.25">
      <c r="B45" s="1"/>
    </row>
    <row r="46" spans="2:2" x14ac:dyDescent="0.25">
      <c r="B46" s="1"/>
    </row>
    <row r="47" spans="2:2" x14ac:dyDescent="0.25">
      <c r="B47" s="1"/>
    </row>
    <row r="48" spans="2:2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</sheetData>
  <mergeCells count="15">
    <mergeCell ref="B1:R1"/>
    <mergeCell ref="D17:AA17"/>
    <mergeCell ref="D7:AA7"/>
    <mergeCell ref="D16:AA16"/>
    <mergeCell ref="B3:AA4"/>
    <mergeCell ref="B5:AA5"/>
    <mergeCell ref="B2:AA2"/>
    <mergeCell ref="D8:AA8"/>
    <mergeCell ref="D9:AA9"/>
    <mergeCell ref="D10:AA10"/>
    <mergeCell ref="D11:AA11"/>
    <mergeCell ref="D12:AA12"/>
    <mergeCell ref="D13:AA13"/>
    <mergeCell ref="D14:AA14"/>
    <mergeCell ref="D15:AA15"/>
  </mergeCells>
  <pageMargins left="0.51181102362204722" right="0.51181102362204722" top="0.78740157480314965" bottom="0.78740157480314965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6F689-C6B4-4ED4-A857-D115FE1532A5}">
  <sheetPr codeName="Planilha1">
    <tabColor rgb="FF00B050"/>
  </sheetPr>
  <dimension ref="A1:I303"/>
  <sheetViews>
    <sheetView showZeros="0" zoomScale="110" zoomScaleNormal="110" workbookViewId="0">
      <pane ySplit="8" topLeftCell="A24" activePane="bottomLeft" state="frozen"/>
      <selection pane="bottomLeft" activeCell="B24" sqref="B24"/>
    </sheetView>
  </sheetViews>
  <sheetFormatPr defaultRowHeight="15" x14ac:dyDescent="0.25"/>
  <cols>
    <col min="1" max="1" width="10.7109375" bestFit="1" customWidth="1"/>
    <col min="2" max="2" width="8.7109375" bestFit="1" customWidth="1"/>
    <col min="3" max="3" width="55.5703125" bestFit="1" customWidth="1"/>
    <col min="4" max="4" width="18.140625" bestFit="1" customWidth="1"/>
    <col min="5" max="5" width="10.5703125" style="1" customWidth="1"/>
    <col min="6" max="6" width="55.7109375" customWidth="1"/>
    <col min="7" max="7" width="14.140625" customWidth="1"/>
    <col min="8" max="9" width="12.7109375" bestFit="1" customWidth="1"/>
  </cols>
  <sheetData>
    <row r="1" spans="1:9" x14ac:dyDescent="0.25">
      <c r="A1" t="s">
        <v>26</v>
      </c>
    </row>
    <row r="2" spans="1:9" ht="28.5" x14ac:dyDescent="0.45">
      <c r="A2" s="41" t="s">
        <v>27</v>
      </c>
      <c r="B2" s="41"/>
      <c r="C2" s="41"/>
      <c r="D2" s="41"/>
      <c r="E2" s="41"/>
      <c r="F2" s="41"/>
      <c r="G2" s="41"/>
      <c r="H2" s="41"/>
      <c r="I2" s="41"/>
    </row>
    <row r="3" spans="1:9" ht="26.25" x14ac:dyDescent="0.4">
      <c r="A3" s="40" t="s">
        <v>28</v>
      </c>
      <c r="B3" s="40"/>
      <c r="C3" s="40">
        <v>8</v>
      </c>
      <c r="D3" s="40"/>
      <c r="E3" s="40"/>
      <c r="F3" s="40"/>
      <c r="G3" s="40"/>
      <c r="H3" s="40"/>
      <c r="I3" s="40"/>
    </row>
    <row r="4" spans="1:9" ht="26.25" customHeight="1" x14ac:dyDescent="0.35">
      <c r="A4" s="39" t="s">
        <v>29</v>
      </c>
      <c r="B4" s="39"/>
      <c r="C4" s="39"/>
      <c r="D4" s="39"/>
      <c r="E4" s="39"/>
      <c r="F4" s="39"/>
      <c r="G4" s="39"/>
      <c r="H4" s="39"/>
      <c r="I4" s="39"/>
    </row>
    <row r="5" spans="1:9" ht="26.25" customHeight="1" x14ac:dyDescent="0.35">
      <c r="A5" s="39" t="s">
        <v>30</v>
      </c>
      <c r="B5" s="39"/>
      <c r="C5" s="39"/>
      <c r="D5" s="39"/>
      <c r="E5" s="39"/>
      <c r="F5" s="39"/>
      <c r="G5" s="39"/>
      <c r="H5" s="39"/>
      <c r="I5" s="39"/>
    </row>
    <row r="6" spans="1:9" ht="21.75" thickBot="1" x14ac:dyDescent="0.4">
      <c r="A6" s="38"/>
      <c r="B6" s="38"/>
      <c r="C6" s="38"/>
      <c r="D6" s="38"/>
      <c r="E6" s="38"/>
      <c r="F6" s="38"/>
      <c r="G6" s="38"/>
      <c r="H6" s="38"/>
      <c r="I6" s="38"/>
    </row>
    <row r="7" spans="1:9" ht="15.75" thickBot="1" x14ac:dyDescent="0.3">
      <c r="A7" s="16" t="s">
        <v>31</v>
      </c>
      <c r="B7" s="16"/>
      <c r="C7" s="16"/>
      <c r="D7" s="16"/>
      <c r="F7" s="12" t="s">
        <v>32</v>
      </c>
      <c r="G7" s="14">
        <f>SUM(G9:G253)</f>
        <v>0</v>
      </c>
      <c r="H7" s="15">
        <f>SUM(H9:H303)</f>
        <v>0</v>
      </c>
      <c r="I7" s="15">
        <f>G7-H7</f>
        <v>0</v>
      </c>
    </row>
    <row r="8" spans="1:9" ht="15.75" x14ac:dyDescent="0.25">
      <c r="A8" s="3" t="s">
        <v>33</v>
      </c>
      <c r="B8" s="3" t="s">
        <v>34</v>
      </c>
      <c r="C8" s="11" t="s">
        <v>35</v>
      </c>
      <c r="D8" s="11" t="s">
        <v>36</v>
      </c>
      <c r="E8" s="11" t="s">
        <v>37</v>
      </c>
      <c r="F8" s="11" t="s">
        <v>38</v>
      </c>
      <c r="G8" s="13" t="s">
        <v>39</v>
      </c>
      <c r="H8" s="13" t="s">
        <v>40</v>
      </c>
      <c r="I8" s="13" t="s">
        <v>41</v>
      </c>
    </row>
    <row r="9" spans="1:9" x14ac:dyDescent="0.25">
      <c r="A9" s="10"/>
      <c r="B9" s="9"/>
      <c r="C9" s="2" t="e">
        <f>VLOOKUP(B9,'PLANO DE CONTAS REC-DESP'!$B$7:$C$31,2,FALSE)</f>
        <v>#N/A</v>
      </c>
      <c r="D9" s="2"/>
      <c r="E9" s="9"/>
      <c r="F9" s="2"/>
      <c r="G9" s="29"/>
      <c r="H9" s="29"/>
      <c r="I9" s="19">
        <f>G9-H9</f>
        <v>0</v>
      </c>
    </row>
    <row r="10" spans="1:9" x14ac:dyDescent="0.25">
      <c r="A10" s="10"/>
      <c r="B10" s="9">
        <v>0</v>
      </c>
      <c r="C10" s="2" t="e">
        <f>VLOOKUP(B10,'PLANO DE CONTAS REC-DESP'!$B$7:$C$31,2,FALSE)</f>
        <v>#N/A</v>
      </c>
      <c r="D10" s="2"/>
      <c r="E10" s="9"/>
      <c r="F10" s="2"/>
      <c r="G10" s="29"/>
      <c r="H10" s="29"/>
      <c r="I10" s="19">
        <f>I9+G10-H10</f>
        <v>0</v>
      </c>
    </row>
    <row r="11" spans="1:9" x14ac:dyDescent="0.25">
      <c r="A11" s="10"/>
      <c r="B11" s="9"/>
      <c r="C11" s="2" t="e">
        <f>VLOOKUP(B11,'PLANO DE CONTAS REC-DESP'!$B$7:$C$31,2,FALSE)</f>
        <v>#N/A</v>
      </c>
      <c r="D11" s="2"/>
      <c r="E11" s="9"/>
      <c r="F11" s="7"/>
      <c r="G11" s="29"/>
      <c r="H11" s="29"/>
      <c r="I11" s="19">
        <f t="shared" ref="I11:I74" si="0">I10+G11-H11</f>
        <v>0</v>
      </c>
    </row>
    <row r="12" spans="1:9" x14ac:dyDescent="0.25">
      <c r="A12" s="10"/>
      <c r="B12" s="9"/>
      <c r="C12" s="2" t="e">
        <f>VLOOKUP(B12,'PLANO DE CONTAS REC-DESP'!$B$7:$C$31,2,FALSE)</f>
        <v>#N/A</v>
      </c>
      <c r="D12" s="2"/>
      <c r="E12" s="9"/>
      <c r="F12" s="2"/>
      <c r="G12" s="29"/>
      <c r="H12" s="29"/>
      <c r="I12" s="19">
        <f t="shared" si="0"/>
        <v>0</v>
      </c>
    </row>
    <row r="13" spans="1:9" x14ac:dyDescent="0.25">
      <c r="A13" s="10"/>
      <c r="B13" s="9"/>
      <c r="C13" s="2" t="e">
        <f>VLOOKUP(B13,'PLANO DE CONTAS REC-DESP'!$B$7:$C$31,2,FALSE)</f>
        <v>#N/A</v>
      </c>
      <c r="D13" s="2"/>
      <c r="E13" s="9"/>
      <c r="F13" s="2"/>
      <c r="G13" s="29"/>
      <c r="H13" s="29"/>
      <c r="I13" s="19">
        <f t="shared" si="0"/>
        <v>0</v>
      </c>
    </row>
    <row r="14" spans="1:9" x14ac:dyDescent="0.25">
      <c r="A14" s="10"/>
      <c r="B14" s="9"/>
      <c r="C14" s="2" t="e">
        <f>VLOOKUP(B14,'PLANO DE CONTAS REC-DESP'!$B$7:$C$31,2,FALSE)</f>
        <v>#N/A</v>
      </c>
      <c r="D14" s="2"/>
      <c r="E14" s="9"/>
      <c r="F14" s="2"/>
      <c r="G14" s="29"/>
      <c r="H14" s="29"/>
      <c r="I14" s="19">
        <f t="shared" si="0"/>
        <v>0</v>
      </c>
    </row>
    <row r="15" spans="1:9" x14ac:dyDescent="0.25">
      <c r="A15" s="10"/>
      <c r="B15" s="9"/>
      <c r="C15" s="2" t="e">
        <f>VLOOKUP(B15,'PLANO DE CONTAS REC-DESP'!$B$7:$C$31,2,FALSE)</f>
        <v>#N/A</v>
      </c>
      <c r="D15" s="2"/>
      <c r="E15" s="9"/>
      <c r="F15" s="2"/>
      <c r="G15" s="29"/>
      <c r="H15" s="29"/>
      <c r="I15" s="19">
        <f t="shared" si="0"/>
        <v>0</v>
      </c>
    </row>
    <row r="16" spans="1:9" x14ac:dyDescent="0.25">
      <c r="A16" s="10"/>
      <c r="B16" s="9"/>
      <c r="C16" s="2" t="e">
        <f>VLOOKUP(B16,'PLANO DE CONTAS REC-DESP'!$B$7:$C$31,2,FALSE)</f>
        <v>#N/A</v>
      </c>
      <c r="D16" s="2"/>
      <c r="E16" s="9"/>
      <c r="F16" s="2"/>
      <c r="G16" s="29"/>
      <c r="H16" s="29"/>
      <c r="I16" s="19">
        <f t="shared" si="0"/>
        <v>0</v>
      </c>
    </row>
    <row r="17" spans="1:9" x14ac:dyDescent="0.25">
      <c r="A17" s="10"/>
      <c r="B17" s="9"/>
      <c r="C17" s="2" t="e">
        <f>VLOOKUP(B17,'PLANO DE CONTAS REC-DESP'!$B$7:$C$31,2,FALSE)</f>
        <v>#N/A</v>
      </c>
      <c r="D17" s="2"/>
      <c r="E17" s="9"/>
      <c r="F17" s="2"/>
      <c r="G17" s="29"/>
      <c r="H17" s="29"/>
      <c r="I17" s="19">
        <f t="shared" si="0"/>
        <v>0</v>
      </c>
    </row>
    <row r="18" spans="1:9" x14ac:dyDescent="0.25">
      <c r="A18" s="10"/>
      <c r="B18" s="9">
        <v>0</v>
      </c>
      <c r="C18" s="2" t="e">
        <f>VLOOKUP(B18,'PLANO DE CONTAS REC-DESP'!$B$7:$C$31,2,FALSE)</f>
        <v>#N/A</v>
      </c>
      <c r="D18" s="2"/>
      <c r="E18" s="9"/>
      <c r="F18" s="2"/>
      <c r="G18" s="29"/>
      <c r="H18" s="29"/>
      <c r="I18" s="19">
        <f t="shared" si="0"/>
        <v>0</v>
      </c>
    </row>
    <row r="19" spans="1:9" x14ac:dyDescent="0.25">
      <c r="A19" s="10"/>
      <c r="B19" s="9"/>
      <c r="C19" s="2" t="e">
        <f>VLOOKUP(B19,'PLANO DE CONTAS REC-DESP'!$B$7:$C$31,2,FALSE)</f>
        <v>#N/A</v>
      </c>
      <c r="D19" s="2"/>
      <c r="E19" s="9"/>
      <c r="F19" s="2"/>
      <c r="G19" s="29"/>
      <c r="H19" s="29"/>
      <c r="I19" s="19">
        <f t="shared" si="0"/>
        <v>0</v>
      </c>
    </row>
    <row r="20" spans="1:9" x14ac:dyDescent="0.25">
      <c r="A20" s="10"/>
      <c r="B20" s="9"/>
      <c r="C20" s="2" t="e">
        <f>VLOOKUP(B20,'PLANO DE CONTAS REC-DESP'!$B$7:$C$31,2,FALSE)</f>
        <v>#N/A</v>
      </c>
      <c r="D20" s="2"/>
      <c r="E20" s="9"/>
      <c r="F20" s="2"/>
      <c r="G20" s="29"/>
      <c r="H20" s="29"/>
      <c r="I20" s="19">
        <f t="shared" si="0"/>
        <v>0</v>
      </c>
    </row>
    <row r="21" spans="1:9" x14ac:dyDescent="0.25">
      <c r="A21" s="10"/>
      <c r="B21" s="9"/>
      <c r="C21" s="2" t="e">
        <f>VLOOKUP(B21,'PLANO DE CONTAS REC-DESP'!$B$7:$C$31,2,FALSE)</f>
        <v>#N/A</v>
      </c>
      <c r="D21" s="2"/>
      <c r="E21" s="9"/>
      <c r="F21" s="2"/>
      <c r="G21" s="29"/>
      <c r="H21" s="29"/>
      <c r="I21" s="19">
        <f t="shared" si="0"/>
        <v>0</v>
      </c>
    </row>
    <row r="22" spans="1:9" x14ac:dyDescent="0.25">
      <c r="A22" s="10"/>
      <c r="B22" s="9"/>
      <c r="C22" s="2" t="e">
        <f>VLOOKUP(B22,'PLANO DE CONTAS REC-DESP'!$B$7:$C$31,2,FALSE)</f>
        <v>#N/A</v>
      </c>
      <c r="D22" s="2"/>
      <c r="E22" s="9"/>
      <c r="F22" s="2"/>
      <c r="G22" s="29"/>
      <c r="H22" s="29"/>
      <c r="I22" s="19">
        <f t="shared" si="0"/>
        <v>0</v>
      </c>
    </row>
    <row r="23" spans="1:9" x14ac:dyDescent="0.25">
      <c r="A23" s="10"/>
      <c r="B23" s="9"/>
      <c r="C23" s="2" t="e">
        <f>VLOOKUP(B23,'PLANO DE CONTAS REC-DESP'!$B$7:$C$31,2,FALSE)</f>
        <v>#N/A</v>
      </c>
      <c r="D23" s="2"/>
      <c r="E23" s="9"/>
      <c r="F23" s="2"/>
      <c r="G23" s="29"/>
      <c r="H23" s="29"/>
      <c r="I23" s="19">
        <f>I22+G23-H23</f>
        <v>0</v>
      </c>
    </row>
    <row r="24" spans="1:9" x14ac:dyDescent="0.25">
      <c r="A24" s="10"/>
      <c r="B24" s="9"/>
      <c r="C24" s="2" t="e">
        <f>VLOOKUP(B24,'PLANO DE CONTAS REC-DESP'!$B$7:$C$31,2,FALSE)</f>
        <v>#N/A</v>
      </c>
      <c r="D24" s="2"/>
      <c r="E24" s="9"/>
      <c r="F24" s="2"/>
      <c r="G24" s="29"/>
      <c r="H24" s="29"/>
      <c r="I24" s="19">
        <f t="shared" si="0"/>
        <v>0</v>
      </c>
    </row>
    <row r="25" spans="1:9" x14ac:dyDescent="0.25">
      <c r="A25" s="10"/>
      <c r="B25" s="9"/>
      <c r="C25" s="2" t="e">
        <f>VLOOKUP(B25,'PLANO DE CONTAS REC-DESP'!$B$7:$C$31,2,FALSE)</f>
        <v>#N/A</v>
      </c>
      <c r="D25" s="2"/>
      <c r="E25" s="9"/>
      <c r="F25" s="2"/>
      <c r="G25" s="29"/>
      <c r="H25" s="29"/>
      <c r="I25" s="19">
        <f t="shared" si="0"/>
        <v>0</v>
      </c>
    </row>
    <row r="26" spans="1:9" x14ac:dyDescent="0.25">
      <c r="A26" s="10"/>
      <c r="B26" s="9"/>
      <c r="C26" s="2" t="e">
        <f>VLOOKUP(B26,'PLANO DE CONTAS REC-DESP'!$B$7:$C$31,2,FALSE)</f>
        <v>#N/A</v>
      </c>
      <c r="D26" s="2"/>
      <c r="E26" s="9"/>
      <c r="F26" s="2"/>
      <c r="G26" s="29"/>
      <c r="H26" s="29"/>
      <c r="I26" s="19">
        <f t="shared" si="0"/>
        <v>0</v>
      </c>
    </row>
    <row r="27" spans="1:9" x14ac:dyDescent="0.25">
      <c r="A27" s="10"/>
      <c r="B27" s="9"/>
      <c r="C27" s="2" t="e">
        <f>VLOOKUP(B27,'PLANO DE CONTAS REC-DESP'!$B$7:$C$31,2,FALSE)</f>
        <v>#N/A</v>
      </c>
      <c r="D27" s="2"/>
      <c r="E27" s="9"/>
      <c r="F27" s="2"/>
      <c r="G27" s="29"/>
      <c r="H27" s="29"/>
      <c r="I27" s="19">
        <f t="shared" si="0"/>
        <v>0</v>
      </c>
    </row>
    <row r="28" spans="1:9" x14ac:dyDescent="0.25">
      <c r="A28" s="10"/>
      <c r="B28" s="9"/>
      <c r="C28" s="2" t="e">
        <f>VLOOKUP(B28,'PLANO DE CONTAS REC-DESP'!$B$7:$C$31,2,FALSE)</f>
        <v>#N/A</v>
      </c>
      <c r="D28" s="2"/>
      <c r="E28" s="9"/>
      <c r="F28" s="2"/>
      <c r="G28" s="29"/>
      <c r="H28" s="29"/>
      <c r="I28" s="19">
        <f t="shared" si="0"/>
        <v>0</v>
      </c>
    </row>
    <row r="29" spans="1:9" x14ac:dyDescent="0.25">
      <c r="A29" s="10"/>
      <c r="B29" s="2"/>
      <c r="C29" s="2" t="e">
        <f>VLOOKUP(B29,'PLANO DE CONTAS REC-DESP'!$B$7:$C$31,2,FALSE)</f>
        <v>#N/A</v>
      </c>
      <c r="D29" s="2"/>
      <c r="E29" s="9"/>
      <c r="F29" s="2"/>
      <c r="G29" s="29"/>
      <c r="H29" s="29"/>
      <c r="I29" s="19">
        <f t="shared" si="0"/>
        <v>0</v>
      </c>
    </row>
    <row r="30" spans="1:9" x14ac:dyDescent="0.25">
      <c r="A30" s="10"/>
      <c r="B30" s="2"/>
      <c r="C30" s="2" t="e">
        <f>VLOOKUP(B30,'PLANO DE CONTAS REC-DESP'!$B$7:$C$31,2,FALSE)</f>
        <v>#N/A</v>
      </c>
      <c r="D30" s="2"/>
      <c r="E30" s="9"/>
      <c r="F30" s="2"/>
      <c r="G30" s="29"/>
      <c r="H30" s="29"/>
      <c r="I30" s="19">
        <f t="shared" si="0"/>
        <v>0</v>
      </c>
    </row>
    <row r="31" spans="1:9" x14ac:dyDescent="0.25">
      <c r="A31" s="10"/>
      <c r="B31" s="2"/>
      <c r="C31" s="2" t="e">
        <f>VLOOKUP(B31,'PLANO DE CONTAS REC-DESP'!$B$7:$C$31,2,FALSE)</f>
        <v>#N/A</v>
      </c>
      <c r="D31" s="2"/>
      <c r="E31" s="9"/>
      <c r="F31" s="2"/>
      <c r="G31" s="29"/>
      <c r="H31" s="29"/>
      <c r="I31" s="19">
        <f t="shared" si="0"/>
        <v>0</v>
      </c>
    </row>
    <row r="32" spans="1:9" x14ac:dyDescent="0.25">
      <c r="A32" s="10"/>
      <c r="B32" s="2"/>
      <c r="C32" s="2" t="e">
        <f>VLOOKUP(B32,'PLANO DE CONTAS REC-DESP'!$B$7:$C$31,2,FALSE)</f>
        <v>#N/A</v>
      </c>
      <c r="D32" s="2"/>
      <c r="E32" s="9"/>
      <c r="F32" s="2"/>
      <c r="G32" s="29"/>
      <c r="H32" s="29"/>
      <c r="I32" s="19">
        <f t="shared" si="0"/>
        <v>0</v>
      </c>
    </row>
    <row r="33" spans="1:9" x14ac:dyDescent="0.25">
      <c r="A33" s="10"/>
      <c r="B33" s="2"/>
      <c r="C33" s="2" t="e">
        <f>VLOOKUP(B33,'PLANO DE CONTAS REC-DESP'!$B$7:$C$31,2,FALSE)</f>
        <v>#N/A</v>
      </c>
      <c r="D33" s="2"/>
      <c r="E33" s="9"/>
      <c r="F33" s="2"/>
      <c r="G33" s="29"/>
      <c r="H33" s="29"/>
      <c r="I33" s="19">
        <f t="shared" si="0"/>
        <v>0</v>
      </c>
    </row>
    <row r="34" spans="1:9" x14ac:dyDescent="0.25">
      <c r="A34" s="10"/>
      <c r="B34" s="2"/>
      <c r="C34" s="2" t="e">
        <f>VLOOKUP(B34,'PLANO DE CONTAS REC-DESP'!$B$7:$C$31,2,FALSE)</f>
        <v>#N/A</v>
      </c>
      <c r="D34" s="2"/>
      <c r="E34" s="9"/>
      <c r="F34" s="2"/>
      <c r="G34" s="29"/>
      <c r="H34" s="29"/>
      <c r="I34" s="19">
        <f t="shared" si="0"/>
        <v>0</v>
      </c>
    </row>
    <row r="35" spans="1:9" x14ac:dyDescent="0.25">
      <c r="A35" s="10"/>
      <c r="B35" s="2"/>
      <c r="C35" s="2" t="e">
        <f>VLOOKUP(B35,'PLANO DE CONTAS REC-DESP'!$B$7:$C$31,2,FALSE)</f>
        <v>#N/A</v>
      </c>
      <c r="D35" s="2"/>
      <c r="E35" s="9"/>
      <c r="F35" s="2"/>
      <c r="G35" s="29"/>
      <c r="H35" s="29"/>
      <c r="I35" s="19">
        <f t="shared" si="0"/>
        <v>0</v>
      </c>
    </row>
    <row r="36" spans="1:9" x14ac:dyDescent="0.25">
      <c r="A36" s="10"/>
      <c r="B36" s="2"/>
      <c r="C36" s="2" t="e">
        <f>VLOOKUP(B36,'PLANO DE CONTAS REC-DESP'!$B$7:$C$31,2,FALSE)</f>
        <v>#N/A</v>
      </c>
      <c r="D36" s="2"/>
      <c r="E36" s="9"/>
      <c r="F36" s="2"/>
      <c r="G36" s="29"/>
      <c r="H36" s="29"/>
      <c r="I36" s="19">
        <f t="shared" si="0"/>
        <v>0</v>
      </c>
    </row>
    <row r="37" spans="1:9" x14ac:dyDescent="0.25">
      <c r="A37" s="10"/>
      <c r="B37" s="2"/>
      <c r="C37" s="2" t="e">
        <f>VLOOKUP(B37,'PLANO DE CONTAS REC-DESP'!$B$7:$C$31,2,FALSE)</f>
        <v>#N/A</v>
      </c>
      <c r="D37" s="2"/>
      <c r="E37" s="9"/>
      <c r="F37" s="2"/>
      <c r="G37" s="29"/>
      <c r="H37" s="29"/>
      <c r="I37" s="19">
        <f t="shared" si="0"/>
        <v>0</v>
      </c>
    </row>
    <row r="38" spans="1:9" x14ac:dyDescent="0.25">
      <c r="A38" s="10"/>
      <c r="B38" s="2"/>
      <c r="C38" s="2" t="e">
        <f>VLOOKUP(B38,'PLANO DE CONTAS REC-DESP'!$B$7:$C$31,2,FALSE)</f>
        <v>#N/A</v>
      </c>
      <c r="D38" s="2"/>
      <c r="E38" s="9"/>
      <c r="F38" s="2"/>
      <c r="G38" s="29"/>
      <c r="H38" s="29"/>
      <c r="I38" s="19">
        <f t="shared" si="0"/>
        <v>0</v>
      </c>
    </row>
    <row r="39" spans="1:9" x14ac:dyDescent="0.25">
      <c r="A39" s="10"/>
      <c r="B39" s="2"/>
      <c r="C39" s="2" t="e">
        <f>VLOOKUP(B39,'PLANO DE CONTAS REC-DESP'!$B$7:$C$31,2,FALSE)</f>
        <v>#N/A</v>
      </c>
      <c r="D39" s="2"/>
      <c r="E39" s="9"/>
      <c r="F39" s="2"/>
      <c r="G39" s="29"/>
      <c r="H39" s="29"/>
      <c r="I39" s="19">
        <f t="shared" si="0"/>
        <v>0</v>
      </c>
    </row>
    <row r="40" spans="1:9" x14ac:dyDescent="0.25">
      <c r="A40" s="10"/>
      <c r="B40" s="2"/>
      <c r="C40" s="2" t="e">
        <f>VLOOKUP(B40,'PLANO DE CONTAS REC-DESP'!$B$7:$C$31,2,FALSE)</f>
        <v>#N/A</v>
      </c>
      <c r="D40" s="2"/>
      <c r="E40" s="9"/>
      <c r="F40" s="2"/>
      <c r="G40" s="29"/>
      <c r="H40" s="29"/>
      <c r="I40" s="19">
        <f t="shared" si="0"/>
        <v>0</v>
      </c>
    </row>
    <row r="41" spans="1:9" x14ac:dyDescent="0.25">
      <c r="A41" s="10"/>
      <c r="B41" s="2"/>
      <c r="C41" s="2" t="e">
        <f>VLOOKUP(B41,'PLANO DE CONTAS REC-DESP'!$B$7:$C$31,2,FALSE)</f>
        <v>#N/A</v>
      </c>
      <c r="D41" s="2"/>
      <c r="E41" s="9"/>
      <c r="F41" s="2"/>
      <c r="G41" s="29"/>
      <c r="H41" s="29"/>
      <c r="I41" s="19">
        <f t="shared" si="0"/>
        <v>0</v>
      </c>
    </row>
    <row r="42" spans="1:9" x14ac:dyDescent="0.25">
      <c r="A42" s="10"/>
      <c r="B42" s="2"/>
      <c r="C42" s="2" t="e">
        <f>VLOOKUP(B42,'PLANO DE CONTAS REC-DESP'!$B$7:$C$31,2,FALSE)</f>
        <v>#N/A</v>
      </c>
      <c r="D42" s="2"/>
      <c r="E42" s="9"/>
      <c r="F42" s="2"/>
      <c r="G42" s="29"/>
      <c r="H42" s="29"/>
      <c r="I42" s="19">
        <f t="shared" si="0"/>
        <v>0</v>
      </c>
    </row>
    <row r="43" spans="1:9" x14ac:dyDescent="0.25">
      <c r="A43" s="10"/>
      <c r="B43" s="2"/>
      <c r="C43" s="2" t="e">
        <f>VLOOKUP(B43,'PLANO DE CONTAS REC-DESP'!$B$7:$C$31,2,FALSE)</f>
        <v>#N/A</v>
      </c>
      <c r="D43" s="2"/>
      <c r="E43" s="9"/>
      <c r="F43" s="2"/>
      <c r="G43" s="29"/>
      <c r="H43" s="29"/>
      <c r="I43" s="19">
        <f t="shared" si="0"/>
        <v>0</v>
      </c>
    </row>
    <row r="44" spans="1:9" x14ac:dyDescent="0.25">
      <c r="A44" s="10"/>
      <c r="B44" s="2"/>
      <c r="C44" s="2" t="e">
        <f>VLOOKUP(B44,'PLANO DE CONTAS REC-DESP'!$B$7:$C$31,2,FALSE)</f>
        <v>#N/A</v>
      </c>
      <c r="D44" s="2"/>
      <c r="E44" s="9"/>
      <c r="F44" s="2"/>
      <c r="G44" s="29"/>
      <c r="H44" s="29"/>
      <c r="I44" s="19">
        <f t="shared" si="0"/>
        <v>0</v>
      </c>
    </row>
    <row r="45" spans="1:9" x14ac:dyDescent="0.25">
      <c r="A45" s="10"/>
      <c r="B45" s="2"/>
      <c r="C45" s="2" t="e">
        <f>VLOOKUP(B45,'PLANO DE CONTAS REC-DESP'!$B$7:$C$31,2,FALSE)</f>
        <v>#N/A</v>
      </c>
      <c r="D45" s="2"/>
      <c r="E45" s="9"/>
      <c r="F45" s="2"/>
      <c r="G45" s="29"/>
      <c r="H45" s="29"/>
      <c r="I45" s="19">
        <f t="shared" si="0"/>
        <v>0</v>
      </c>
    </row>
    <row r="46" spans="1:9" x14ac:dyDescent="0.25">
      <c r="A46" s="10"/>
      <c r="B46" s="2"/>
      <c r="C46" s="2" t="e">
        <f>VLOOKUP(B46,'PLANO DE CONTAS REC-DESP'!$B$7:$C$31,2,FALSE)</f>
        <v>#N/A</v>
      </c>
      <c r="D46" s="2"/>
      <c r="E46" s="9"/>
      <c r="F46" s="2"/>
      <c r="G46" s="29"/>
      <c r="H46" s="29"/>
      <c r="I46" s="19">
        <f t="shared" si="0"/>
        <v>0</v>
      </c>
    </row>
    <row r="47" spans="1:9" x14ac:dyDescent="0.25">
      <c r="A47" s="10"/>
      <c r="B47" s="2"/>
      <c r="C47" s="2" t="e">
        <f>VLOOKUP(B47,'PLANO DE CONTAS REC-DESP'!$B$7:$C$31,2,FALSE)</f>
        <v>#N/A</v>
      </c>
      <c r="D47" s="2"/>
      <c r="E47" s="9"/>
      <c r="F47" s="2"/>
      <c r="G47" s="29"/>
      <c r="H47" s="29"/>
      <c r="I47" s="19">
        <f t="shared" si="0"/>
        <v>0</v>
      </c>
    </row>
    <row r="48" spans="1:9" x14ac:dyDescent="0.25">
      <c r="A48" s="10"/>
      <c r="B48" s="2"/>
      <c r="C48" s="2" t="e">
        <f>VLOOKUP(B48,'PLANO DE CONTAS REC-DESP'!$B$7:$C$31,2,FALSE)</f>
        <v>#N/A</v>
      </c>
      <c r="D48" s="2"/>
      <c r="E48" s="9"/>
      <c r="F48" s="2"/>
      <c r="G48" s="29"/>
      <c r="H48" s="29"/>
      <c r="I48" s="19">
        <f t="shared" si="0"/>
        <v>0</v>
      </c>
    </row>
    <row r="49" spans="1:9" x14ac:dyDescent="0.25">
      <c r="A49" s="10"/>
      <c r="B49" s="2"/>
      <c r="C49" s="2" t="e">
        <f>VLOOKUP(B49,'PLANO DE CONTAS REC-DESP'!$B$7:$C$31,2,FALSE)</f>
        <v>#N/A</v>
      </c>
      <c r="D49" s="2"/>
      <c r="E49" s="9"/>
      <c r="F49" s="2"/>
      <c r="G49" s="29"/>
      <c r="H49" s="29"/>
      <c r="I49" s="19">
        <f t="shared" si="0"/>
        <v>0</v>
      </c>
    </row>
    <row r="50" spans="1:9" x14ac:dyDescent="0.25">
      <c r="A50" s="10"/>
      <c r="B50" s="2"/>
      <c r="C50" s="2" t="e">
        <f>VLOOKUP(B50,'PLANO DE CONTAS REC-DESP'!$B$7:$C$31,2,FALSE)</f>
        <v>#N/A</v>
      </c>
      <c r="D50" s="2"/>
      <c r="E50" s="9"/>
      <c r="F50" s="2"/>
      <c r="G50" s="29"/>
      <c r="H50" s="29"/>
      <c r="I50" s="19">
        <f t="shared" si="0"/>
        <v>0</v>
      </c>
    </row>
    <row r="51" spans="1:9" x14ac:dyDescent="0.25">
      <c r="A51" s="10"/>
      <c r="B51" s="2"/>
      <c r="C51" s="2" t="e">
        <f>VLOOKUP(B51,'PLANO DE CONTAS REC-DESP'!$B$7:$C$31,2,FALSE)</f>
        <v>#N/A</v>
      </c>
      <c r="D51" s="2"/>
      <c r="E51" s="9"/>
      <c r="F51" s="2"/>
      <c r="G51" s="29"/>
      <c r="H51" s="29"/>
      <c r="I51" s="19">
        <f t="shared" si="0"/>
        <v>0</v>
      </c>
    </row>
    <row r="52" spans="1:9" x14ac:dyDescent="0.25">
      <c r="A52" s="10"/>
      <c r="B52" s="2"/>
      <c r="C52" s="2" t="e">
        <f>VLOOKUP(B52,'PLANO DE CONTAS REC-DESP'!$B$7:$C$31,2,FALSE)</f>
        <v>#N/A</v>
      </c>
      <c r="D52" s="2"/>
      <c r="E52" s="9"/>
      <c r="F52" s="2"/>
      <c r="G52" s="29"/>
      <c r="H52" s="29"/>
      <c r="I52" s="19">
        <f t="shared" si="0"/>
        <v>0</v>
      </c>
    </row>
    <row r="53" spans="1:9" x14ac:dyDescent="0.25">
      <c r="A53" s="10"/>
      <c r="B53" s="2"/>
      <c r="C53" s="2" t="e">
        <f>VLOOKUP(B53,'PLANO DE CONTAS REC-DESP'!$B$7:$C$31,2,FALSE)</f>
        <v>#N/A</v>
      </c>
      <c r="D53" s="2"/>
      <c r="E53" s="9"/>
      <c r="F53" s="2"/>
      <c r="G53" s="29"/>
      <c r="H53" s="29"/>
      <c r="I53" s="19">
        <f t="shared" si="0"/>
        <v>0</v>
      </c>
    </row>
    <row r="54" spans="1:9" x14ac:dyDescent="0.25">
      <c r="A54" s="10"/>
      <c r="B54" s="2"/>
      <c r="C54" s="2" t="e">
        <f>VLOOKUP(B54,'PLANO DE CONTAS REC-DESP'!$B$7:$C$31,2,FALSE)</f>
        <v>#N/A</v>
      </c>
      <c r="D54" s="2"/>
      <c r="E54" s="9"/>
      <c r="F54" s="2"/>
      <c r="G54" s="29"/>
      <c r="H54" s="29"/>
      <c r="I54" s="19">
        <f t="shared" si="0"/>
        <v>0</v>
      </c>
    </row>
    <row r="55" spans="1:9" x14ac:dyDescent="0.25">
      <c r="A55" s="10"/>
      <c r="B55" s="2"/>
      <c r="C55" s="2" t="e">
        <f>VLOOKUP(B55,'PLANO DE CONTAS REC-DESP'!$B$7:$C$31,2,FALSE)</f>
        <v>#N/A</v>
      </c>
      <c r="D55" s="2"/>
      <c r="E55" s="9"/>
      <c r="F55" s="2"/>
      <c r="G55" s="29"/>
      <c r="H55" s="29"/>
      <c r="I55" s="19">
        <f t="shared" si="0"/>
        <v>0</v>
      </c>
    </row>
    <row r="56" spans="1:9" x14ac:dyDescent="0.25">
      <c r="A56" s="10"/>
      <c r="B56" s="2"/>
      <c r="C56" s="2" t="e">
        <f>VLOOKUP(B56,'PLANO DE CONTAS REC-DESP'!$B$7:$C$31,2,FALSE)</f>
        <v>#N/A</v>
      </c>
      <c r="D56" s="2"/>
      <c r="E56" s="9"/>
      <c r="F56" s="2"/>
      <c r="G56" s="29"/>
      <c r="H56" s="29"/>
      <c r="I56" s="19">
        <f t="shared" si="0"/>
        <v>0</v>
      </c>
    </row>
    <row r="57" spans="1:9" x14ac:dyDescent="0.25">
      <c r="A57" s="10"/>
      <c r="B57" s="2"/>
      <c r="C57" s="2" t="e">
        <f>VLOOKUP(B57,'PLANO DE CONTAS REC-DESP'!$B$7:$C$31,2,FALSE)</f>
        <v>#N/A</v>
      </c>
      <c r="D57" s="2"/>
      <c r="E57" s="9"/>
      <c r="F57" s="2"/>
      <c r="G57" s="29"/>
      <c r="H57" s="29"/>
      <c r="I57" s="19">
        <f t="shared" si="0"/>
        <v>0</v>
      </c>
    </row>
    <row r="58" spans="1:9" x14ac:dyDescent="0.25">
      <c r="A58" s="10"/>
      <c r="B58" s="2"/>
      <c r="C58" s="2" t="e">
        <f>VLOOKUP(B58,'PLANO DE CONTAS REC-DESP'!$B$7:$C$31,2,FALSE)</f>
        <v>#N/A</v>
      </c>
      <c r="D58" s="2"/>
      <c r="E58" s="9"/>
      <c r="F58" s="2"/>
      <c r="G58" s="29"/>
      <c r="H58" s="29"/>
      <c r="I58" s="19">
        <f t="shared" si="0"/>
        <v>0</v>
      </c>
    </row>
    <row r="59" spans="1:9" x14ac:dyDescent="0.25">
      <c r="A59" s="10"/>
      <c r="B59" s="2"/>
      <c r="C59" s="2" t="e">
        <f>VLOOKUP(B59,'PLANO DE CONTAS REC-DESP'!$B$7:$C$31,2,FALSE)</f>
        <v>#N/A</v>
      </c>
      <c r="D59" s="2"/>
      <c r="E59" s="9"/>
      <c r="F59" s="2"/>
      <c r="G59" s="29"/>
      <c r="H59" s="29"/>
      <c r="I59" s="19">
        <f t="shared" si="0"/>
        <v>0</v>
      </c>
    </row>
    <row r="60" spans="1:9" x14ac:dyDescent="0.25">
      <c r="A60" s="10"/>
      <c r="B60" s="2"/>
      <c r="C60" s="2" t="e">
        <f>VLOOKUP(B60,'PLANO DE CONTAS REC-DESP'!$B$7:$C$31,2,FALSE)</f>
        <v>#N/A</v>
      </c>
      <c r="D60" s="2"/>
      <c r="E60" s="9"/>
      <c r="F60" s="2"/>
      <c r="G60" s="29"/>
      <c r="H60" s="29"/>
      <c r="I60" s="19">
        <f t="shared" si="0"/>
        <v>0</v>
      </c>
    </row>
    <row r="61" spans="1:9" x14ac:dyDescent="0.25">
      <c r="A61" s="10"/>
      <c r="B61" s="2"/>
      <c r="C61" s="2" t="e">
        <f>VLOOKUP(B61,'PLANO DE CONTAS REC-DESP'!$B$7:$C$31,2,FALSE)</f>
        <v>#N/A</v>
      </c>
      <c r="D61" s="2"/>
      <c r="E61" s="9"/>
      <c r="F61" s="2"/>
      <c r="G61" s="29"/>
      <c r="H61" s="29"/>
      <c r="I61" s="19">
        <f t="shared" si="0"/>
        <v>0</v>
      </c>
    </row>
    <row r="62" spans="1:9" x14ac:dyDescent="0.25">
      <c r="A62" s="10"/>
      <c r="B62" s="2"/>
      <c r="C62" s="2" t="e">
        <f>VLOOKUP(B62,'PLANO DE CONTAS REC-DESP'!$B$7:$C$31,2,FALSE)</f>
        <v>#N/A</v>
      </c>
      <c r="D62" s="2"/>
      <c r="E62" s="9"/>
      <c r="F62" s="2"/>
      <c r="G62" s="29"/>
      <c r="H62" s="29"/>
      <c r="I62" s="19">
        <f t="shared" si="0"/>
        <v>0</v>
      </c>
    </row>
    <row r="63" spans="1:9" x14ac:dyDescent="0.25">
      <c r="A63" s="10"/>
      <c r="B63" s="2"/>
      <c r="C63" s="2" t="e">
        <f>VLOOKUP(B63,'PLANO DE CONTAS REC-DESP'!$B$7:$C$31,2,FALSE)</f>
        <v>#N/A</v>
      </c>
      <c r="D63" s="2"/>
      <c r="E63" s="9"/>
      <c r="F63" s="2"/>
      <c r="G63" s="29"/>
      <c r="H63" s="29"/>
      <c r="I63" s="19">
        <f t="shared" si="0"/>
        <v>0</v>
      </c>
    </row>
    <row r="64" spans="1:9" x14ac:dyDescent="0.25">
      <c r="A64" s="10"/>
      <c r="B64" s="2"/>
      <c r="C64" s="2" t="e">
        <f>VLOOKUP(B64,'PLANO DE CONTAS REC-DESP'!$B$7:$C$31,2,FALSE)</f>
        <v>#N/A</v>
      </c>
      <c r="D64" s="2"/>
      <c r="E64" s="9"/>
      <c r="F64" s="2"/>
      <c r="G64" s="29"/>
      <c r="H64" s="29"/>
      <c r="I64" s="19">
        <f t="shared" si="0"/>
        <v>0</v>
      </c>
    </row>
    <row r="65" spans="1:9" x14ac:dyDescent="0.25">
      <c r="A65" s="10"/>
      <c r="B65" s="2"/>
      <c r="C65" s="2" t="e">
        <f>VLOOKUP(B65,'PLANO DE CONTAS REC-DESP'!$B$7:$C$31,2,FALSE)</f>
        <v>#N/A</v>
      </c>
      <c r="D65" s="2"/>
      <c r="E65" s="9"/>
      <c r="F65" s="2"/>
      <c r="G65" s="29"/>
      <c r="H65" s="29"/>
      <c r="I65" s="19">
        <f t="shared" si="0"/>
        <v>0</v>
      </c>
    </row>
    <row r="66" spans="1:9" x14ac:dyDescent="0.25">
      <c r="A66" s="10"/>
      <c r="B66" s="2"/>
      <c r="C66" s="2" t="e">
        <f>VLOOKUP(B66,'PLANO DE CONTAS REC-DESP'!$B$7:$C$31,2,FALSE)</f>
        <v>#N/A</v>
      </c>
      <c r="D66" s="2"/>
      <c r="E66" s="9"/>
      <c r="F66" s="2"/>
      <c r="G66" s="29"/>
      <c r="H66" s="29"/>
      <c r="I66" s="19">
        <f t="shared" si="0"/>
        <v>0</v>
      </c>
    </row>
    <row r="67" spans="1:9" x14ac:dyDescent="0.25">
      <c r="A67" s="10"/>
      <c r="B67" s="2"/>
      <c r="C67" s="2" t="e">
        <f>VLOOKUP(B67,'PLANO DE CONTAS REC-DESP'!$B$7:$C$31,2,FALSE)</f>
        <v>#N/A</v>
      </c>
      <c r="D67" s="2"/>
      <c r="E67" s="9"/>
      <c r="F67" s="2"/>
      <c r="G67" s="29"/>
      <c r="H67" s="29"/>
      <c r="I67" s="19">
        <f t="shared" si="0"/>
        <v>0</v>
      </c>
    </row>
    <row r="68" spans="1:9" x14ac:dyDescent="0.25">
      <c r="A68" s="10"/>
      <c r="B68" s="2"/>
      <c r="C68" s="2" t="e">
        <f>VLOOKUP(B68,'PLANO DE CONTAS REC-DESP'!$B$7:$C$31,2,FALSE)</f>
        <v>#N/A</v>
      </c>
      <c r="D68" s="2"/>
      <c r="E68" s="9"/>
      <c r="F68" s="2"/>
      <c r="G68" s="29"/>
      <c r="H68" s="29"/>
      <c r="I68" s="19">
        <f t="shared" si="0"/>
        <v>0</v>
      </c>
    </row>
    <row r="69" spans="1:9" x14ac:dyDescent="0.25">
      <c r="A69" s="10"/>
      <c r="B69" s="2"/>
      <c r="C69" s="2" t="e">
        <f>VLOOKUP(B69,'PLANO DE CONTAS REC-DESP'!$B$7:$C$31,2,FALSE)</f>
        <v>#N/A</v>
      </c>
      <c r="D69" s="2"/>
      <c r="E69" s="9"/>
      <c r="F69" s="2"/>
      <c r="G69" s="29"/>
      <c r="H69" s="29"/>
      <c r="I69" s="19">
        <f t="shared" si="0"/>
        <v>0</v>
      </c>
    </row>
    <row r="70" spans="1:9" x14ac:dyDescent="0.25">
      <c r="A70" s="10"/>
      <c r="B70" s="2"/>
      <c r="C70" s="2" t="e">
        <f>VLOOKUP(B70,'PLANO DE CONTAS REC-DESP'!$B$7:$C$31,2,FALSE)</f>
        <v>#N/A</v>
      </c>
      <c r="D70" s="2"/>
      <c r="E70" s="9"/>
      <c r="F70" s="2"/>
      <c r="G70" s="29"/>
      <c r="H70" s="29"/>
      <c r="I70" s="19">
        <f t="shared" si="0"/>
        <v>0</v>
      </c>
    </row>
    <row r="71" spans="1:9" x14ac:dyDescent="0.25">
      <c r="A71" s="10"/>
      <c r="B71" s="2"/>
      <c r="C71" s="2" t="e">
        <f>VLOOKUP(B71,'PLANO DE CONTAS REC-DESP'!$B$7:$C$31,2,FALSE)</f>
        <v>#N/A</v>
      </c>
      <c r="D71" s="2"/>
      <c r="E71" s="9"/>
      <c r="F71" s="2"/>
      <c r="G71" s="29"/>
      <c r="H71" s="29"/>
      <c r="I71" s="19">
        <f t="shared" si="0"/>
        <v>0</v>
      </c>
    </row>
    <row r="72" spans="1:9" x14ac:dyDescent="0.25">
      <c r="A72" s="10"/>
      <c r="B72" s="2"/>
      <c r="C72" s="2" t="e">
        <f>VLOOKUP(B72,'PLANO DE CONTAS REC-DESP'!$B$7:$C$31,2,FALSE)</f>
        <v>#N/A</v>
      </c>
      <c r="D72" s="2"/>
      <c r="E72" s="9"/>
      <c r="F72" s="2"/>
      <c r="G72" s="29"/>
      <c r="H72" s="29"/>
      <c r="I72" s="19">
        <f t="shared" si="0"/>
        <v>0</v>
      </c>
    </row>
    <row r="73" spans="1:9" x14ac:dyDescent="0.25">
      <c r="A73" s="8"/>
      <c r="B73" s="2"/>
      <c r="C73" s="2" t="e">
        <f>VLOOKUP(B73,'PLANO DE CONTAS REC-DESP'!$B$7:$C$31,2,FALSE)</f>
        <v>#N/A</v>
      </c>
      <c r="D73" s="2"/>
      <c r="E73" s="9"/>
      <c r="F73" s="2"/>
      <c r="G73" s="29"/>
      <c r="H73" s="29"/>
      <c r="I73" s="19">
        <f t="shared" si="0"/>
        <v>0</v>
      </c>
    </row>
    <row r="74" spans="1:9" x14ac:dyDescent="0.25">
      <c r="A74" s="8"/>
      <c r="B74" s="2"/>
      <c r="C74" s="2" t="e">
        <f>VLOOKUP(B74,'PLANO DE CONTAS REC-DESP'!$B$7:$C$31,2,FALSE)</f>
        <v>#N/A</v>
      </c>
      <c r="D74" s="2"/>
      <c r="E74" s="9"/>
      <c r="F74" s="2"/>
      <c r="G74" s="29"/>
      <c r="H74" s="29"/>
      <c r="I74" s="19">
        <f t="shared" si="0"/>
        <v>0</v>
      </c>
    </row>
    <row r="75" spans="1:9" x14ac:dyDescent="0.25">
      <c r="A75" s="8"/>
      <c r="B75" s="2"/>
      <c r="C75" s="2" t="e">
        <f>VLOOKUP(B75,'PLANO DE CONTAS REC-DESP'!$B$7:$C$31,2,FALSE)</f>
        <v>#N/A</v>
      </c>
      <c r="D75" s="2"/>
      <c r="E75" s="9"/>
      <c r="F75" s="2"/>
      <c r="G75" s="29"/>
      <c r="H75" s="29"/>
      <c r="I75" s="19">
        <f t="shared" ref="I75:I138" si="1">I74+G75-H75</f>
        <v>0</v>
      </c>
    </row>
    <row r="76" spans="1:9" x14ac:dyDescent="0.25">
      <c r="A76" s="8"/>
      <c r="B76" s="2"/>
      <c r="C76" s="2" t="e">
        <f>VLOOKUP(B76,'PLANO DE CONTAS REC-DESP'!$B$7:$C$31,2,FALSE)</f>
        <v>#N/A</v>
      </c>
      <c r="D76" s="2"/>
      <c r="E76" s="9"/>
      <c r="F76" s="2"/>
      <c r="G76" s="29"/>
      <c r="H76" s="29"/>
      <c r="I76" s="19">
        <f t="shared" si="1"/>
        <v>0</v>
      </c>
    </row>
    <row r="77" spans="1:9" x14ac:dyDescent="0.25">
      <c r="A77" s="8"/>
      <c r="B77" s="2"/>
      <c r="C77" s="2" t="e">
        <f>VLOOKUP(B77,'PLANO DE CONTAS REC-DESP'!$B$7:$C$31,2,FALSE)</f>
        <v>#N/A</v>
      </c>
      <c r="D77" s="2"/>
      <c r="E77" s="9"/>
      <c r="F77" s="2"/>
      <c r="G77" s="29"/>
      <c r="H77" s="29"/>
      <c r="I77" s="19">
        <f t="shared" si="1"/>
        <v>0</v>
      </c>
    </row>
    <row r="78" spans="1:9" x14ac:dyDescent="0.25">
      <c r="A78" s="8"/>
      <c r="B78" s="2"/>
      <c r="C78" s="2" t="e">
        <f>VLOOKUP(B78,'PLANO DE CONTAS REC-DESP'!$B$7:$C$31,2,FALSE)</f>
        <v>#N/A</v>
      </c>
      <c r="D78" s="2"/>
      <c r="E78" s="9"/>
      <c r="F78" s="2"/>
      <c r="G78" s="29"/>
      <c r="H78" s="29"/>
      <c r="I78" s="19">
        <f t="shared" si="1"/>
        <v>0</v>
      </c>
    </row>
    <row r="79" spans="1:9" x14ac:dyDescent="0.25">
      <c r="A79" s="8"/>
      <c r="B79" s="2"/>
      <c r="C79" s="2" t="e">
        <f>VLOOKUP(B79,'PLANO DE CONTAS REC-DESP'!$B$7:$C$31,2,FALSE)</f>
        <v>#N/A</v>
      </c>
      <c r="D79" s="2"/>
      <c r="E79" s="9"/>
      <c r="F79" s="2"/>
      <c r="G79" s="29"/>
      <c r="H79" s="29"/>
      <c r="I79" s="19">
        <f t="shared" si="1"/>
        <v>0</v>
      </c>
    </row>
    <row r="80" spans="1:9" x14ac:dyDescent="0.25">
      <c r="A80" s="8"/>
      <c r="B80" s="2"/>
      <c r="C80" s="2" t="e">
        <f>VLOOKUP(B80,'PLANO DE CONTAS REC-DESP'!$B$7:$C$31,2,FALSE)</f>
        <v>#N/A</v>
      </c>
      <c r="D80" s="2"/>
      <c r="E80" s="9"/>
      <c r="F80" s="2"/>
      <c r="G80" s="29"/>
      <c r="H80" s="29"/>
      <c r="I80" s="19">
        <f t="shared" si="1"/>
        <v>0</v>
      </c>
    </row>
    <row r="81" spans="1:9" x14ac:dyDescent="0.25">
      <c r="A81" s="8"/>
      <c r="B81" s="2"/>
      <c r="C81" s="2" t="e">
        <f>VLOOKUP(B81,'PLANO DE CONTAS REC-DESP'!$B$7:$C$31,2,FALSE)</f>
        <v>#N/A</v>
      </c>
      <c r="D81" s="2"/>
      <c r="E81" s="9"/>
      <c r="F81" s="2"/>
      <c r="G81" s="29"/>
      <c r="H81" s="29"/>
      <c r="I81" s="19">
        <f t="shared" si="1"/>
        <v>0</v>
      </c>
    </row>
    <row r="82" spans="1:9" x14ac:dyDescent="0.25">
      <c r="A82" s="8"/>
      <c r="B82" s="2"/>
      <c r="C82" s="2" t="e">
        <f>VLOOKUP(B82,'PLANO DE CONTAS REC-DESP'!$B$7:$C$31,2,FALSE)</f>
        <v>#N/A</v>
      </c>
      <c r="D82" s="2"/>
      <c r="E82" s="9"/>
      <c r="F82" s="2"/>
      <c r="G82" s="29"/>
      <c r="H82" s="29"/>
      <c r="I82" s="19">
        <f t="shared" si="1"/>
        <v>0</v>
      </c>
    </row>
    <row r="83" spans="1:9" x14ac:dyDescent="0.25">
      <c r="A83" s="8"/>
      <c r="B83" s="2"/>
      <c r="C83" s="2" t="e">
        <f>VLOOKUP(B83,'PLANO DE CONTAS REC-DESP'!$B$7:$C$31,2,FALSE)</f>
        <v>#N/A</v>
      </c>
      <c r="D83" s="2"/>
      <c r="E83" s="9"/>
      <c r="F83" s="2"/>
      <c r="G83" s="29"/>
      <c r="H83" s="29"/>
      <c r="I83" s="19">
        <f t="shared" si="1"/>
        <v>0</v>
      </c>
    </row>
    <row r="84" spans="1:9" x14ac:dyDescent="0.25">
      <c r="A84" s="8"/>
      <c r="B84" s="2"/>
      <c r="C84" s="2" t="e">
        <f>VLOOKUP(B84,'PLANO DE CONTAS REC-DESP'!$B$7:$C$31,2,FALSE)</f>
        <v>#N/A</v>
      </c>
      <c r="D84" s="2"/>
      <c r="E84" s="9"/>
      <c r="F84" s="2"/>
      <c r="G84" s="29"/>
      <c r="H84" s="29"/>
      <c r="I84" s="19">
        <f t="shared" si="1"/>
        <v>0</v>
      </c>
    </row>
    <row r="85" spans="1:9" x14ac:dyDescent="0.25">
      <c r="A85" s="8"/>
      <c r="B85" s="2"/>
      <c r="C85" s="2" t="e">
        <f>VLOOKUP(B85,'PLANO DE CONTAS REC-DESP'!$B$7:$C$31,2,FALSE)</f>
        <v>#N/A</v>
      </c>
      <c r="D85" s="2"/>
      <c r="E85" s="9"/>
      <c r="F85" s="2"/>
      <c r="G85" s="29"/>
      <c r="H85" s="29"/>
      <c r="I85" s="19">
        <f t="shared" si="1"/>
        <v>0</v>
      </c>
    </row>
    <row r="86" spans="1:9" x14ac:dyDescent="0.25">
      <c r="A86" s="8"/>
      <c r="B86" s="2"/>
      <c r="C86" s="2" t="e">
        <f>VLOOKUP(B86,'PLANO DE CONTAS REC-DESP'!$B$7:$C$31,2,FALSE)</f>
        <v>#N/A</v>
      </c>
      <c r="D86" s="2"/>
      <c r="E86" s="9"/>
      <c r="F86" s="2"/>
      <c r="G86" s="29"/>
      <c r="H86" s="29"/>
      <c r="I86" s="19">
        <f t="shared" si="1"/>
        <v>0</v>
      </c>
    </row>
    <row r="87" spans="1:9" x14ac:dyDescent="0.25">
      <c r="A87" s="8"/>
      <c r="B87" s="2"/>
      <c r="C87" s="2" t="e">
        <f>VLOOKUP(B87,'PLANO DE CONTAS REC-DESP'!$B$7:$C$31,2,FALSE)</f>
        <v>#N/A</v>
      </c>
      <c r="D87" s="2"/>
      <c r="E87" s="9"/>
      <c r="F87" s="2"/>
      <c r="G87" s="29"/>
      <c r="H87" s="29"/>
      <c r="I87" s="19">
        <f t="shared" si="1"/>
        <v>0</v>
      </c>
    </row>
    <row r="88" spans="1:9" x14ac:dyDescent="0.25">
      <c r="A88" s="8"/>
      <c r="B88" s="2"/>
      <c r="C88" s="2" t="e">
        <f>VLOOKUP(B88,'PLANO DE CONTAS REC-DESP'!$B$7:$C$31,2,FALSE)</f>
        <v>#N/A</v>
      </c>
      <c r="D88" s="2"/>
      <c r="E88" s="9"/>
      <c r="F88" s="2"/>
      <c r="G88" s="29"/>
      <c r="H88" s="29"/>
      <c r="I88" s="19">
        <f t="shared" si="1"/>
        <v>0</v>
      </c>
    </row>
    <row r="89" spans="1:9" x14ac:dyDescent="0.25">
      <c r="A89" s="8"/>
      <c r="B89" s="2"/>
      <c r="C89" s="2" t="e">
        <f>VLOOKUP(B89,'PLANO DE CONTAS REC-DESP'!$B$7:$C$31,2,FALSE)</f>
        <v>#N/A</v>
      </c>
      <c r="D89" s="2"/>
      <c r="E89" s="9"/>
      <c r="F89" s="2"/>
      <c r="G89" s="29"/>
      <c r="H89" s="29"/>
      <c r="I89" s="19">
        <f t="shared" si="1"/>
        <v>0</v>
      </c>
    </row>
    <row r="90" spans="1:9" x14ac:dyDescent="0.25">
      <c r="A90" s="8"/>
      <c r="B90" s="2"/>
      <c r="C90" s="2" t="e">
        <f>VLOOKUP(B90,'PLANO DE CONTAS REC-DESP'!$B$7:$C$31,2,FALSE)</f>
        <v>#N/A</v>
      </c>
      <c r="D90" s="2"/>
      <c r="E90" s="9"/>
      <c r="F90" s="2"/>
      <c r="G90" s="29"/>
      <c r="H90" s="29"/>
      <c r="I90" s="19">
        <f t="shared" si="1"/>
        <v>0</v>
      </c>
    </row>
    <row r="91" spans="1:9" x14ac:dyDescent="0.25">
      <c r="A91" s="8"/>
      <c r="B91" s="2"/>
      <c r="C91" s="2" t="e">
        <f>VLOOKUP(B91,'PLANO DE CONTAS REC-DESP'!$B$7:$C$31,2,FALSE)</f>
        <v>#N/A</v>
      </c>
      <c r="D91" s="2"/>
      <c r="E91" s="9"/>
      <c r="F91" s="2"/>
      <c r="G91" s="29"/>
      <c r="H91" s="29"/>
      <c r="I91" s="19">
        <f t="shared" si="1"/>
        <v>0</v>
      </c>
    </row>
    <row r="92" spans="1:9" x14ac:dyDescent="0.25">
      <c r="A92" s="8"/>
      <c r="B92" s="2"/>
      <c r="C92" s="2" t="e">
        <f>VLOOKUP(B92,'PLANO DE CONTAS REC-DESP'!$B$7:$C$31,2,FALSE)</f>
        <v>#N/A</v>
      </c>
      <c r="D92" s="2"/>
      <c r="E92" s="9"/>
      <c r="F92" s="2"/>
      <c r="G92" s="29"/>
      <c r="H92" s="29"/>
      <c r="I92" s="19">
        <f t="shared" si="1"/>
        <v>0</v>
      </c>
    </row>
    <row r="93" spans="1:9" x14ac:dyDescent="0.25">
      <c r="A93" s="8"/>
      <c r="B93" s="2"/>
      <c r="C93" s="2" t="e">
        <f>VLOOKUP(B93,'PLANO DE CONTAS REC-DESP'!$B$7:$C$31,2,FALSE)</f>
        <v>#N/A</v>
      </c>
      <c r="D93" s="2"/>
      <c r="E93" s="9"/>
      <c r="F93" s="2"/>
      <c r="G93" s="29"/>
      <c r="H93" s="29"/>
      <c r="I93" s="19">
        <f t="shared" si="1"/>
        <v>0</v>
      </c>
    </row>
    <row r="94" spans="1:9" x14ac:dyDescent="0.25">
      <c r="A94" s="8"/>
      <c r="B94" s="2"/>
      <c r="C94" s="2" t="e">
        <f>VLOOKUP(B94,'PLANO DE CONTAS REC-DESP'!$B$7:$C$31,2,FALSE)</f>
        <v>#N/A</v>
      </c>
      <c r="D94" s="2"/>
      <c r="E94" s="9"/>
      <c r="F94" s="2"/>
      <c r="G94" s="29"/>
      <c r="H94" s="29"/>
      <c r="I94" s="19">
        <f t="shared" si="1"/>
        <v>0</v>
      </c>
    </row>
    <row r="95" spans="1:9" x14ac:dyDescent="0.25">
      <c r="A95" s="8"/>
      <c r="B95" s="2"/>
      <c r="C95" s="2" t="e">
        <f>VLOOKUP(B95,'PLANO DE CONTAS REC-DESP'!$B$7:$C$31,2,FALSE)</f>
        <v>#N/A</v>
      </c>
      <c r="D95" s="2"/>
      <c r="E95" s="9"/>
      <c r="F95" s="2"/>
      <c r="G95" s="29"/>
      <c r="H95" s="29"/>
      <c r="I95" s="19">
        <f t="shared" si="1"/>
        <v>0</v>
      </c>
    </row>
    <row r="96" spans="1:9" x14ac:dyDescent="0.25">
      <c r="A96" s="8"/>
      <c r="B96" s="2"/>
      <c r="C96" s="2" t="e">
        <f>VLOOKUP(B96,'PLANO DE CONTAS REC-DESP'!$B$7:$C$31,2,FALSE)</f>
        <v>#N/A</v>
      </c>
      <c r="D96" s="2"/>
      <c r="E96" s="9"/>
      <c r="F96" s="2"/>
      <c r="G96" s="29"/>
      <c r="H96" s="29"/>
      <c r="I96" s="19">
        <f t="shared" si="1"/>
        <v>0</v>
      </c>
    </row>
    <row r="97" spans="1:9" x14ac:dyDescent="0.25">
      <c r="A97" s="8"/>
      <c r="B97" s="2"/>
      <c r="C97" s="2" t="e">
        <f>VLOOKUP(B97,'PLANO DE CONTAS REC-DESP'!$B$7:$C$31,2,FALSE)</f>
        <v>#N/A</v>
      </c>
      <c r="D97" s="2"/>
      <c r="E97" s="9"/>
      <c r="F97" s="2"/>
      <c r="G97" s="29"/>
      <c r="H97" s="29"/>
      <c r="I97" s="19">
        <f t="shared" si="1"/>
        <v>0</v>
      </c>
    </row>
    <row r="98" spans="1:9" x14ac:dyDescent="0.25">
      <c r="A98" s="8"/>
      <c r="B98" s="2"/>
      <c r="C98" s="2" t="e">
        <f>VLOOKUP(B98,'PLANO DE CONTAS REC-DESP'!$B$7:$C$31,2,FALSE)</f>
        <v>#N/A</v>
      </c>
      <c r="D98" s="2"/>
      <c r="E98" s="9"/>
      <c r="F98" s="2"/>
      <c r="G98" s="29"/>
      <c r="H98" s="29"/>
      <c r="I98" s="19">
        <f t="shared" si="1"/>
        <v>0</v>
      </c>
    </row>
    <row r="99" spans="1:9" x14ac:dyDescent="0.25">
      <c r="A99" s="8"/>
      <c r="B99" s="2"/>
      <c r="C99" s="2" t="e">
        <f>VLOOKUP(B99,'PLANO DE CONTAS REC-DESP'!$B$7:$C$31,2,FALSE)</f>
        <v>#N/A</v>
      </c>
      <c r="D99" s="2"/>
      <c r="E99" s="9"/>
      <c r="F99" s="2"/>
      <c r="G99" s="29"/>
      <c r="H99" s="29"/>
      <c r="I99" s="19">
        <f t="shared" si="1"/>
        <v>0</v>
      </c>
    </row>
    <row r="100" spans="1:9" x14ac:dyDescent="0.25">
      <c r="A100" s="8"/>
      <c r="B100" s="2"/>
      <c r="C100" s="2" t="e">
        <f>VLOOKUP(B100,'PLANO DE CONTAS REC-DESP'!$B$7:$C$31,2,FALSE)</f>
        <v>#N/A</v>
      </c>
      <c r="D100" s="2"/>
      <c r="E100" s="9"/>
      <c r="F100" s="2"/>
      <c r="G100" s="29"/>
      <c r="H100" s="29"/>
      <c r="I100" s="19">
        <f t="shared" si="1"/>
        <v>0</v>
      </c>
    </row>
    <row r="101" spans="1:9" x14ac:dyDescent="0.25">
      <c r="A101" s="8"/>
      <c r="B101" s="2"/>
      <c r="C101" s="2" t="e">
        <f>VLOOKUP(B101,'PLANO DE CONTAS REC-DESP'!$B$7:$C$31,2,FALSE)</f>
        <v>#N/A</v>
      </c>
      <c r="D101" s="2"/>
      <c r="E101" s="9"/>
      <c r="F101" s="2"/>
      <c r="G101" s="29"/>
      <c r="H101" s="29"/>
      <c r="I101" s="19">
        <f t="shared" si="1"/>
        <v>0</v>
      </c>
    </row>
    <row r="102" spans="1:9" x14ac:dyDescent="0.25">
      <c r="A102" s="8"/>
      <c r="B102" s="2"/>
      <c r="C102" s="2" t="e">
        <f>VLOOKUP(B102,'PLANO DE CONTAS REC-DESP'!$B$7:$C$31,2,FALSE)</f>
        <v>#N/A</v>
      </c>
      <c r="D102" s="2"/>
      <c r="E102" s="9"/>
      <c r="F102" s="2"/>
      <c r="G102" s="29"/>
      <c r="H102" s="29"/>
      <c r="I102" s="19">
        <f t="shared" si="1"/>
        <v>0</v>
      </c>
    </row>
    <row r="103" spans="1:9" x14ac:dyDescent="0.25">
      <c r="A103" s="8"/>
      <c r="B103" s="2"/>
      <c r="C103" s="2" t="e">
        <f>VLOOKUP(B103,'PLANO DE CONTAS REC-DESP'!$B$7:$C$31,2,FALSE)</f>
        <v>#N/A</v>
      </c>
      <c r="D103" s="2"/>
      <c r="E103" s="9"/>
      <c r="F103" s="2"/>
      <c r="G103" s="29"/>
      <c r="H103" s="29"/>
      <c r="I103" s="19">
        <f t="shared" si="1"/>
        <v>0</v>
      </c>
    </row>
    <row r="104" spans="1:9" x14ac:dyDescent="0.25">
      <c r="A104" s="8"/>
      <c r="B104" s="2"/>
      <c r="C104" s="2" t="e">
        <f>VLOOKUP(B104,'PLANO DE CONTAS REC-DESP'!$B$7:$C$31,2,FALSE)</f>
        <v>#N/A</v>
      </c>
      <c r="D104" s="2"/>
      <c r="E104" s="9"/>
      <c r="F104" s="2"/>
      <c r="G104" s="29"/>
      <c r="H104" s="29"/>
      <c r="I104" s="19">
        <f t="shared" si="1"/>
        <v>0</v>
      </c>
    </row>
    <row r="105" spans="1:9" x14ac:dyDescent="0.25">
      <c r="A105" s="8"/>
      <c r="B105" s="2"/>
      <c r="C105" s="2" t="e">
        <f>VLOOKUP(B105,'PLANO DE CONTAS REC-DESP'!$B$7:$C$31,2,FALSE)</f>
        <v>#N/A</v>
      </c>
      <c r="D105" s="2"/>
      <c r="E105" s="9"/>
      <c r="F105" s="2"/>
      <c r="G105" s="29"/>
      <c r="H105" s="29"/>
      <c r="I105" s="19">
        <f t="shared" si="1"/>
        <v>0</v>
      </c>
    </row>
    <row r="106" spans="1:9" x14ac:dyDescent="0.25">
      <c r="A106" s="8"/>
      <c r="B106" s="2"/>
      <c r="C106" s="2" t="e">
        <f>VLOOKUP(B106,'PLANO DE CONTAS REC-DESP'!$B$7:$C$31,2,FALSE)</f>
        <v>#N/A</v>
      </c>
      <c r="D106" s="2"/>
      <c r="E106" s="9"/>
      <c r="F106" s="2"/>
      <c r="G106" s="29"/>
      <c r="H106" s="29"/>
      <c r="I106" s="19">
        <f t="shared" si="1"/>
        <v>0</v>
      </c>
    </row>
    <row r="107" spans="1:9" x14ac:dyDescent="0.25">
      <c r="A107" s="8"/>
      <c r="B107" s="2"/>
      <c r="C107" s="2" t="e">
        <f>VLOOKUP(B107,'PLANO DE CONTAS REC-DESP'!$B$7:$C$31,2,FALSE)</f>
        <v>#N/A</v>
      </c>
      <c r="D107" s="2"/>
      <c r="E107" s="9"/>
      <c r="F107" s="2"/>
      <c r="G107" s="29"/>
      <c r="H107" s="29"/>
      <c r="I107" s="19">
        <f t="shared" si="1"/>
        <v>0</v>
      </c>
    </row>
    <row r="108" spans="1:9" x14ac:dyDescent="0.25">
      <c r="A108" s="8"/>
      <c r="B108" s="2"/>
      <c r="C108" s="2" t="e">
        <f>VLOOKUP(B108,'PLANO DE CONTAS REC-DESP'!$B$7:$C$31,2,FALSE)</f>
        <v>#N/A</v>
      </c>
      <c r="D108" s="2"/>
      <c r="E108" s="9"/>
      <c r="F108" s="2"/>
      <c r="G108" s="29"/>
      <c r="H108" s="29"/>
      <c r="I108" s="19">
        <f t="shared" si="1"/>
        <v>0</v>
      </c>
    </row>
    <row r="109" spans="1:9" x14ac:dyDescent="0.25">
      <c r="A109" s="8"/>
      <c r="B109" s="2"/>
      <c r="C109" s="2" t="e">
        <f>VLOOKUP(B109,'PLANO DE CONTAS REC-DESP'!$B$7:$C$31,2,FALSE)</f>
        <v>#N/A</v>
      </c>
      <c r="D109" s="2"/>
      <c r="E109" s="9"/>
      <c r="F109" s="2"/>
      <c r="G109" s="29"/>
      <c r="H109" s="29"/>
      <c r="I109" s="19">
        <f t="shared" si="1"/>
        <v>0</v>
      </c>
    </row>
    <row r="110" spans="1:9" x14ac:dyDescent="0.25">
      <c r="A110" s="8"/>
      <c r="B110" s="2"/>
      <c r="C110" s="2" t="e">
        <f>VLOOKUP(B110,'PLANO DE CONTAS REC-DESP'!$B$7:$C$31,2,FALSE)</f>
        <v>#N/A</v>
      </c>
      <c r="D110" s="2"/>
      <c r="E110" s="9"/>
      <c r="F110" s="2"/>
      <c r="G110" s="29"/>
      <c r="H110" s="29"/>
      <c r="I110" s="19">
        <f t="shared" si="1"/>
        <v>0</v>
      </c>
    </row>
    <row r="111" spans="1:9" x14ac:dyDescent="0.25">
      <c r="A111" s="8"/>
      <c r="B111" s="2"/>
      <c r="C111" s="2" t="e">
        <f>VLOOKUP(B111,'PLANO DE CONTAS REC-DESP'!$B$7:$C$31,2,FALSE)</f>
        <v>#N/A</v>
      </c>
      <c r="D111" s="2"/>
      <c r="E111" s="9"/>
      <c r="F111" s="2"/>
      <c r="G111" s="29"/>
      <c r="H111" s="29"/>
      <c r="I111" s="19">
        <f t="shared" si="1"/>
        <v>0</v>
      </c>
    </row>
    <row r="112" spans="1:9" x14ac:dyDescent="0.25">
      <c r="A112" s="8"/>
      <c r="B112" s="2"/>
      <c r="C112" s="2" t="e">
        <f>VLOOKUP(B112,'PLANO DE CONTAS REC-DESP'!$B$7:$C$31,2,FALSE)</f>
        <v>#N/A</v>
      </c>
      <c r="D112" s="2"/>
      <c r="E112" s="9"/>
      <c r="F112" s="2"/>
      <c r="G112" s="29"/>
      <c r="H112" s="29"/>
      <c r="I112" s="19">
        <f t="shared" si="1"/>
        <v>0</v>
      </c>
    </row>
    <row r="113" spans="1:9" x14ac:dyDescent="0.25">
      <c r="A113" s="8"/>
      <c r="B113" s="2"/>
      <c r="C113" s="2" t="e">
        <f>VLOOKUP(B113,'PLANO DE CONTAS REC-DESP'!$B$7:$C$31,2,FALSE)</f>
        <v>#N/A</v>
      </c>
      <c r="D113" s="2"/>
      <c r="E113" s="9"/>
      <c r="F113" s="2"/>
      <c r="G113" s="29"/>
      <c r="H113" s="29"/>
      <c r="I113" s="19">
        <f t="shared" si="1"/>
        <v>0</v>
      </c>
    </row>
    <row r="114" spans="1:9" x14ac:dyDescent="0.25">
      <c r="A114" s="8"/>
      <c r="B114" s="2"/>
      <c r="C114" s="2" t="e">
        <f>VLOOKUP(B114,'PLANO DE CONTAS REC-DESP'!$B$7:$C$31,2,FALSE)</f>
        <v>#N/A</v>
      </c>
      <c r="D114" s="2"/>
      <c r="E114" s="9"/>
      <c r="F114" s="2"/>
      <c r="G114" s="29"/>
      <c r="H114" s="29"/>
      <c r="I114" s="19">
        <f t="shared" si="1"/>
        <v>0</v>
      </c>
    </row>
    <row r="115" spans="1:9" x14ac:dyDescent="0.25">
      <c r="A115" s="8"/>
      <c r="B115" s="2"/>
      <c r="C115" s="2" t="e">
        <f>VLOOKUP(B115,'PLANO DE CONTAS REC-DESP'!$B$7:$C$31,2,FALSE)</f>
        <v>#N/A</v>
      </c>
      <c r="D115" s="2"/>
      <c r="E115" s="9"/>
      <c r="F115" s="2"/>
      <c r="G115" s="29"/>
      <c r="H115" s="29"/>
      <c r="I115" s="19">
        <f t="shared" si="1"/>
        <v>0</v>
      </c>
    </row>
    <row r="116" spans="1:9" x14ac:dyDescent="0.25">
      <c r="A116" s="8"/>
      <c r="B116" s="2"/>
      <c r="C116" s="2" t="e">
        <f>VLOOKUP(B116,'PLANO DE CONTAS REC-DESP'!$B$7:$C$31,2,FALSE)</f>
        <v>#N/A</v>
      </c>
      <c r="D116" s="2"/>
      <c r="E116" s="9"/>
      <c r="F116" s="2"/>
      <c r="G116" s="29"/>
      <c r="H116" s="29"/>
      <c r="I116" s="19">
        <f t="shared" si="1"/>
        <v>0</v>
      </c>
    </row>
    <row r="117" spans="1:9" x14ac:dyDescent="0.25">
      <c r="A117" s="8"/>
      <c r="B117" s="2"/>
      <c r="C117" s="2" t="e">
        <f>VLOOKUP(B117,'PLANO DE CONTAS REC-DESP'!$B$7:$C$31,2,FALSE)</f>
        <v>#N/A</v>
      </c>
      <c r="D117" s="2"/>
      <c r="E117" s="9"/>
      <c r="F117" s="2"/>
      <c r="G117" s="29"/>
      <c r="H117" s="29"/>
      <c r="I117" s="19">
        <f t="shared" si="1"/>
        <v>0</v>
      </c>
    </row>
    <row r="118" spans="1:9" x14ac:dyDescent="0.25">
      <c r="A118" s="8"/>
      <c r="B118" s="2"/>
      <c r="C118" s="2" t="e">
        <f>VLOOKUP(B118,'PLANO DE CONTAS REC-DESP'!$B$7:$C$31,2,FALSE)</f>
        <v>#N/A</v>
      </c>
      <c r="D118" s="2"/>
      <c r="E118" s="9"/>
      <c r="F118" s="2"/>
      <c r="G118" s="29"/>
      <c r="H118" s="29"/>
      <c r="I118" s="19">
        <f t="shared" si="1"/>
        <v>0</v>
      </c>
    </row>
    <row r="119" spans="1:9" x14ac:dyDescent="0.25">
      <c r="A119" s="8"/>
      <c r="B119" s="2"/>
      <c r="C119" s="2" t="e">
        <f>VLOOKUP(B119,'PLANO DE CONTAS REC-DESP'!$B$7:$C$31,2,FALSE)</f>
        <v>#N/A</v>
      </c>
      <c r="D119" s="2"/>
      <c r="E119" s="9"/>
      <c r="F119" s="2"/>
      <c r="G119" s="29"/>
      <c r="H119" s="29"/>
      <c r="I119" s="19">
        <f t="shared" si="1"/>
        <v>0</v>
      </c>
    </row>
    <row r="120" spans="1:9" x14ac:dyDescent="0.25">
      <c r="A120" s="8"/>
      <c r="B120" s="2"/>
      <c r="C120" s="2" t="e">
        <f>VLOOKUP(B120,'PLANO DE CONTAS REC-DESP'!$B$7:$C$31,2,FALSE)</f>
        <v>#N/A</v>
      </c>
      <c r="D120" s="2"/>
      <c r="E120" s="9"/>
      <c r="F120" s="2"/>
      <c r="G120" s="29"/>
      <c r="H120" s="29"/>
      <c r="I120" s="19">
        <f t="shared" si="1"/>
        <v>0</v>
      </c>
    </row>
    <row r="121" spans="1:9" x14ac:dyDescent="0.25">
      <c r="A121" s="8"/>
      <c r="B121" s="2"/>
      <c r="C121" s="2" t="e">
        <f>VLOOKUP(B121,'PLANO DE CONTAS REC-DESP'!$B$7:$C$31,2,FALSE)</f>
        <v>#N/A</v>
      </c>
      <c r="D121" s="2"/>
      <c r="E121" s="9"/>
      <c r="F121" s="2"/>
      <c r="G121" s="29"/>
      <c r="H121" s="29"/>
      <c r="I121" s="19">
        <f t="shared" si="1"/>
        <v>0</v>
      </c>
    </row>
    <row r="122" spans="1:9" x14ac:dyDescent="0.25">
      <c r="A122" s="8"/>
      <c r="B122" s="2"/>
      <c r="C122" s="2" t="e">
        <f>VLOOKUP(B122,'PLANO DE CONTAS REC-DESP'!$B$7:$C$31,2,FALSE)</f>
        <v>#N/A</v>
      </c>
      <c r="D122" s="2"/>
      <c r="E122" s="9"/>
      <c r="F122" s="2"/>
      <c r="G122" s="29"/>
      <c r="H122" s="29"/>
      <c r="I122" s="19">
        <f t="shared" si="1"/>
        <v>0</v>
      </c>
    </row>
    <row r="123" spans="1:9" x14ac:dyDescent="0.25">
      <c r="A123" s="8"/>
      <c r="B123" s="2"/>
      <c r="C123" s="2" t="e">
        <f>VLOOKUP(B123,'PLANO DE CONTAS REC-DESP'!$B$7:$C$31,2,FALSE)</f>
        <v>#N/A</v>
      </c>
      <c r="D123" s="2"/>
      <c r="E123" s="9"/>
      <c r="F123" s="2"/>
      <c r="G123" s="29"/>
      <c r="H123" s="29"/>
      <c r="I123" s="19">
        <f t="shared" si="1"/>
        <v>0</v>
      </c>
    </row>
    <row r="124" spans="1:9" x14ac:dyDescent="0.25">
      <c r="A124" s="8"/>
      <c r="B124" s="2"/>
      <c r="C124" s="2" t="e">
        <f>VLOOKUP(B124,'PLANO DE CONTAS REC-DESP'!$B$7:$C$31,2,FALSE)</f>
        <v>#N/A</v>
      </c>
      <c r="D124" s="2"/>
      <c r="E124" s="9"/>
      <c r="F124" s="2"/>
      <c r="G124" s="29"/>
      <c r="H124" s="29"/>
      <c r="I124" s="19">
        <f t="shared" si="1"/>
        <v>0</v>
      </c>
    </row>
    <row r="125" spans="1:9" x14ac:dyDescent="0.25">
      <c r="A125" s="8"/>
      <c r="B125" s="2"/>
      <c r="C125" s="2" t="e">
        <f>VLOOKUP(B125,'PLANO DE CONTAS REC-DESP'!$B$7:$C$31,2,FALSE)</f>
        <v>#N/A</v>
      </c>
      <c r="D125" s="2"/>
      <c r="E125" s="9"/>
      <c r="F125" s="2"/>
      <c r="G125" s="29"/>
      <c r="H125" s="29"/>
      <c r="I125" s="19">
        <f t="shared" si="1"/>
        <v>0</v>
      </c>
    </row>
    <row r="126" spans="1:9" x14ac:dyDescent="0.25">
      <c r="A126" s="8"/>
      <c r="B126" s="2"/>
      <c r="C126" s="2" t="e">
        <f>VLOOKUP(B126,'PLANO DE CONTAS REC-DESP'!$B$7:$C$31,2,FALSE)</f>
        <v>#N/A</v>
      </c>
      <c r="D126" s="2"/>
      <c r="E126" s="9"/>
      <c r="F126" s="2"/>
      <c r="G126" s="29"/>
      <c r="H126" s="29"/>
      <c r="I126" s="19">
        <f t="shared" si="1"/>
        <v>0</v>
      </c>
    </row>
    <row r="127" spans="1:9" x14ac:dyDescent="0.25">
      <c r="A127" s="8"/>
      <c r="B127" s="2"/>
      <c r="C127" s="2" t="e">
        <f>VLOOKUP(B127,'PLANO DE CONTAS REC-DESP'!$B$7:$C$31,2,FALSE)</f>
        <v>#N/A</v>
      </c>
      <c r="D127" s="2"/>
      <c r="E127" s="9"/>
      <c r="F127" s="2"/>
      <c r="G127" s="29"/>
      <c r="H127" s="29"/>
      <c r="I127" s="19">
        <f t="shared" si="1"/>
        <v>0</v>
      </c>
    </row>
    <row r="128" spans="1:9" x14ac:dyDescent="0.25">
      <c r="A128" s="8"/>
      <c r="B128" s="2"/>
      <c r="C128" s="2" t="e">
        <f>VLOOKUP(B128,'PLANO DE CONTAS REC-DESP'!$B$7:$C$31,2,FALSE)</f>
        <v>#N/A</v>
      </c>
      <c r="D128" s="2"/>
      <c r="E128" s="9"/>
      <c r="F128" s="2"/>
      <c r="G128" s="29"/>
      <c r="H128" s="29"/>
      <c r="I128" s="19">
        <f t="shared" si="1"/>
        <v>0</v>
      </c>
    </row>
    <row r="129" spans="1:9" x14ac:dyDescent="0.25">
      <c r="A129" s="8"/>
      <c r="B129" s="2"/>
      <c r="C129" s="2" t="e">
        <f>VLOOKUP(B129,'PLANO DE CONTAS REC-DESP'!$B$7:$C$31,2,FALSE)</f>
        <v>#N/A</v>
      </c>
      <c r="D129" s="2"/>
      <c r="E129" s="9"/>
      <c r="F129" s="2"/>
      <c r="G129" s="29"/>
      <c r="H129" s="29"/>
      <c r="I129" s="19">
        <f t="shared" si="1"/>
        <v>0</v>
      </c>
    </row>
    <row r="130" spans="1:9" x14ac:dyDescent="0.25">
      <c r="A130" s="8"/>
      <c r="B130" s="2"/>
      <c r="C130" s="2" t="e">
        <f>VLOOKUP(B130,'PLANO DE CONTAS REC-DESP'!$B$7:$C$31,2,FALSE)</f>
        <v>#N/A</v>
      </c>
      <c r="D130" s="2"/>
      <c r="E130" s="9"/>
      <c r="F130" s="2"/>
      <c r="G130" s="29"/>
      <c r="H130" s="29"/>
      <c r="I130" s="19">
        <f t="shared" si="1"/>
        <v>0</v>
      </c>
    </row>
    <row r="131" spans="1:9" x14ac:dyDescent="0.25">
      <c r="A131" s="8"/>
      <c r="B131" s="2"/>
      <c r="C131" s="2" t="e">
        <f>VLOOKUP(B131,'PLANO DE CONTAS REC-DESP'!$B$7:$C$31,2,FALSE)</f>
        <v>#N/A</v>
      </c>
      <c r="D131" s="2"/>
      <c r="E131" s="9"/>
      <c r="F131" s="2"/>
      <c r="G131" s="29"/>
      <c r="H131" s="29"/>
      <c r="I131" s="19">
        <f t="shared" si="1"/>
        <v>0</v>
      </c>
    </row>
    <row r="132" spans="1:9" x14ac:dyDescent="0.25">
      <c r="A132" s="8"/>
      <c r="B132" s="2"/>
      <c r="C132" s="2" t="e">
        <f>VLOOKUP(B132,'PLANO DE CONTAS REC-DESP'!$B$7:$C$31,2,FALSE)</f>
        <v>#N/A</v>
      </c>
      <c r="D132" s="2"/>
      <c r="E132" s="9"/>
      <c r="F132" s="2"/>
      <c r="G132" s="29"/>
      <c r="H132" s="29"/>
      <c r="I132" s="19">
        <f t="shared" si="1"/>
        <v>0</v>
      </c>
    </row>
    <row r="133" spans="1:9" x14ac:dyDescent="0.25">
      <c r="A133" s="8"/>
      <c r="B133" s="2"/>
      <c r="C133" s="2" t="e">
        <f>VLOOKUP(B133,'PLANO DE CONTAS REC-DESP'!$B$7:$C$31,2,FALSE)</f>
        <v>#N/A</v>
      </c>
      <c r="D133" s="2"/>
      <c r="E133" s="9"/>
      <c r="F133" s="2"/>
      <c r="G133" s="29"/>
      <c r="H133" s="29"/>
      <c r="I133" s="19">
        <f t="shared" si="1"/>
        <v>0</v>
      </c>
    </row>
    <row r="134" spans="1:9" x14ac:dyDescent="0.25">
      <c r="A134" s="8"/>
      <c r="B134" s="2"/>
      <c r="C134" s="2" t="e">
        <f>VLOOKUP(B134,'PLANO DE CONTAS REC-DESP'!$B$7:$C$31,2,FALSE)</f>
        <v>#N/A</v>
      </c>
      <c r="D134" s="2"/>
      <c r="E134" s="9"/>
      <c r="F134" s="2"/>
      <c r="G134" s="29"/>
      <c r="H134" s="29"/>
      <c r="I134" s="19">
        <f t="shared" si="1"/>
        <v>0</v>
      </c>
    </row>
    <row r="135" spans="1:9" x14ac:dyDescent="0.25">
      <c r="A135" s="8"/>
      <c r="B135" s="2"/>
      <c r="C135" s="2" t="e">
        <f>VLOOKUP(B135,'PLANO DE CONTAS REC-DESP'!$B$7:$C$31,2,FALSE)</f>
        <v>#N/A</v>
      </c>
      <c r="D135" s="2"/>
      <c r="E135" s="9"/>
      <c r="F135" s="2"/>
      <c r="G135" s="29"/>
      <c r="H135" s="29"/>
      <c r="I135" s="19">
        <f t="shared" si="1"/>
        <v>0</v>
      </c>
    </row>
    <row r="136" spans="1:9" x14ac:dyDescent="0.25">
      <c r="A136" s="8"/>
      <c r="B136" s="2"/>
      <c r="C136" s="2" t="e">
        <f>VLOOKUP(B136,'PLANO DE CONTAS REC-DESP'!$B$7:$C$31,2,FALSE)</f>
        <v>#N/A</v>
      </c>
      <c r="D136" s="2"/>
      <c r="E136" s="9"/>
      <c r="F136" s="2"/>
      <c r="G136" s="29"/>
      <c r="H136" s="29"/>
      <c r="I136" s="19">
        <f t="shared" si="1"/>
        <v>0</v>
      </c>
    </row>
    <row r="137" spans="1:9" x14ac:dyDescent="0.25">
      <c r="A137" s="8"/>
      <c r="B137" s="2"/>
      <c r="C137" s="2" t="e">
        <f>VLOOKUP(B137,'PLANO DE CONTAS REC-DESP'!$B$7:$C$31,2,FALSE)</f>
        <v>#N/A</v>
      </c>
      <c r="D137" s="2"/>
      <c r="E137" s="9"/>
      <c r="F137" s="2"/>
      <c r="G137" s="29"/>
      <c r="H137" s="29"/>
      <c r="I137" s="19">
        <f t="shared" si="1"/>
        <v>0</v>
      </c>
    </row>
    <row r="138" spans="1:9" x14ac:dyDescent="0.25">
      <c r="A138" s="8"/>
      <c r="B138" s="2"/>
      <c r="C138" s="2" t="e">
        <f>VLOOKUP(B138,'PLANO DE CONTAS REC-DESP'!$B$7:$C$31,2,FALSE)</f>
        <v>#N/A</v>
      </c>
      <c r="D138" s="2"/>
      <c r="E138" s="9"/>
      <c r="F138" s="2"/>
      <c r="G138" s="29"/>
      <c r="H138" s="29"/>
      <c r="I138" s="19">
        <f t="shared" si="1"/>
        <v>0</v>
      </c>
    </row>
    <row r="139" spans="1:9" x14ac:dyDescent="0.25">
      <c r="A139" s="8"/>
      <c r="B139" s="2"/>
      <c r="C139" s="2" t="e">
        <f>VLOOKUP(B139,'PLANO DE CONTAS REC-DESP'!$B$7:$C$31,2,FALSE)</f>
        <v>#N/A</v>
      </c>
      <c r="D139" s="2"/>
      <c r="E139" s="9"/>
      <c r="F139" s="2"/>
      <c r="G139" s="29"/>
      <c r="H139" s="29"/>
      <c r="I139" s="19">
        <f t="shared" ref="I139:I202" si="2">I138+G139-H139</f>
        <v>0</v>
      </c>
    </row>
    <row r="140" spans="1:9" x14ac:dyDescent="0.25">
      <c r="A140" s="8"/>
      <c r="B140" s="2"/>
      <c r="C140" s="2" t="e">
        <f>VLOOKUP(B140,'PLANO DE CONTAS REC-DESP'!$B$7:$C$31,2,FALSE)</f>
        <v>#N/A</v>
      </c>
      <c r="D140" s="2"/>
      <c r="E140" s="9"/>
      <c r="F140" s="2"/>
      <c r="G140" s="29"/>
      <c r="H140" s="29"/>
      <c r="I140" s="19">
        <f t="shared" si="2"/>
        <v>0</v>
      </c>
    </row>
    <row r="141" spans="1:9" x14ac:dyDescent="0.25">
      <c r="A141" s="8"/>
      <c r="B141" s="2"/>
      <c r="C141" s="2" t="e">
        <f>VLOOKUP(B141,'PLANO DE CONTAS REC-DESP'!$B$7:$C$31,2,FALSE)</f>
        <v>#N/A</v>
      </c>
      <c r="D141" s="2"/>
      <c r="E141" s="9"/>
      <c r="F141" s="2"/>
      <c r="G141" s="29"/>
      <c r="H141" s="29"/>
      <c r="I141" s="19">
        <f t="shared" si="2"/>
        <v>0</v>
      </c>
    </row>
    <row r="142" spans="1:9" x14ac:dyDescent="0.25">
      <c r="A142" s="8"/>
      <c r="B142" s="2"/>
      <c r="C142" s="2" t="e">
        <f>VLOOKUP(B142,'PLANO DE CONTAS REC-DESP'!$B$7:$C$31,2,FALSE)</f>
        <v>#N/A</v>
      </c>
      <c r="D142" s="2"/>
      <c r="E142" s="9"/>
      <c r="F142" s="2"/>
      <c r="G142" s="29"/>
      <c r="H142" s="29"/>
      <c r="I142" s="19">
        <f t="shared" si="2"/>
        <v>0</v>
      </c>
    </row>
    <row r="143" spans="1:9" x14ac:dyDescent="0.25">
      <c r="A143" s="8"/>
      <c r="B143" s="2"/>
      <c r="C143" s="2" t="e">
        <f>VLOOKUP(B143,'PLANO DE CONTAS REC-DESP'!$B$7:$C$31,2,FALSE)</f>
        <v>#N/A</v>
      </c>
      <c r="D143" s="2"/>
      <c r="E143" s="9"/>
      <c r="F143" s="2"/>
      <c r="G143" s="29"/>
      <c r="H143" s="29"/>
      <c r="I143" s="19">
        <f t="shared" si="2"/>
        <v>0</v>
      </c>
    </row>
    <row r="144" spans="1:9" x14ac:dyDescent="0.25">
      <c r="A144" s="8"/>
      <c r="B144" s="2"/>
      <c r="C144" s="2" t="e">
        <f>VLOOKUP(B144,'PLANO DE CONTAS REC-DESP'!$B$7:$C$31,2,FALSE)</f>
        <v>#N/A</v>
      </c>
      <c r="D144" s="2"/>
      <c r="E144" s="9"/>
      <c r="F144" s="2"/>
      <c r="G144" s="29"/>
      <c r="H144" s="29"/>
      <c r="I144" s="19">
        <f t="shared" si="2"/>
        <v>0</v>
      </c>
    </row>
    <row r="145" spans="1:9" x14ac:dyDescent="0.25">
      <c r="A145" s="8"/>
      <c r="B145" s="2"/>
      <c r="C145" s="2" t="e">
        <f>VLOOKUP(B145,'PLANO DE CONTAS REC-DESP'!$B$7:$C$31,2,FALSE)</f>
        <v>#N/A</v>
      </c>
      <c r="D145" s="2"/>
      <c r="E145" s="9"/>
      <c r="F145" s="2"/>
      <c r="G145" s="29"/>
      <c r="H145" s="29"/>
      <c r="I145" s="19">
        <f t="shared" si="2"/>
        <v>0</v>
      </c>
    </row>
    <row r="146" spans="1:9" x14ac:dyDescent="0.25">
      <c r="A146" s="8"/>
      <c r="B146" s="2"/>
      <c r="C146" s="2" t="e">
        <f>VLOOKUP(B146,'PLANO DE CONTAS REC-DESP'!$B$7:$C$31,2,FALSE)</f>
        <v>#N/A</v>
      </c>
      <c r="D146" s="2"/>
      <c r="E146" s="9"/>
      <c r="F146" s="2"/>
      <c r="G146" s="29"/>
      <c r="H146" s="29"/>
      <c r="I146" s="19">
        <f t="shared" si="2"/>
        <v>0</v>
      </c>
    </row>
    <row r="147" spans="1:9" x14ac:dyDescent="0.25">
      <c r="A147" s="8"/>
      <c r="B147" s="2"/>
      <c r="C147" s="2" t="e">
        <f>VLOOKUP(B147,'PLANO DE CONTAS REC-DESP'!$B$7:$C$31,2,FALSE)</f>
        <v>#N/A</v>
      </c>
      <c r="D147" s="2"/>
      <c r="E147" s="9"/>
      <c r="F147" s="2"/>
      <c r="G147" s="29"/>
      <c r="H147" s="29"/>
      <c r="I147" s="19">
        <f t="shared" si="2"/>
        <v>0</v>
      </c>
    </row>
    <row r="148" spans="1:9" x14ac:dyDescent="0.25">
      <c r="A148" s="8"/>
      <c r="B148" s="2"/>
      <c r="C148" s="2" t="e">
        <f>VLOOKUP(B148,'PLANO DE CONTAS REC-DESP'!$B$7:$C$31,2,FALSE)</f>
        <v>#N/A</v>
      </c>
      <c r="D148" s="2"/>
      <c r="E148" s="9"/>
      <c r="F148" s="2"/>
      <c r="G148" s="29"/>
      <c r="H148" s="29"/>
      <c r="I148" s="19">
        <f t="shared" si="2"/>
        <v>0</v>
      </c>
    </row>
    <row r="149" spans="1:9" x14ac:dyDescent="0.25">
      <c r="A149" s="8"/>
      <c r="B149" s="2"/>
      <c r="C149" s="2" t="e">
        <f>VLOOKUP(B149,'PLANO DE CONTAS REC-DESP'!$B$7:$C$31,2,FALSE)</f>
        <v>#N/A</v>
      </c>
      <c r="D149" s="2"/>
      <c r="E149" s="9"/>
      <c r="F149" s="2"/>
      <c r="G149" s="29"/>
      <c r="H149" s="29"/>
      <c r="I149" s="19">
        <f t="shared" si="2"/>
        <v>0</v>
      </c>
    </row>
    <row r="150" spans="1:9" x14ac:dyDescent="0.25">
      <c r="A150" s="8"/>
      <c r="B150" s="2"/>
      <c r="C150" s="2" t="e">
        <f>VLOOKUP(B150,'PLANO DE CONTAS REC-DESP'!$B$7:$C$31,2,FALSE)</f>
        <v>#N/A</v>
      </c>
      <c r="D150" s="2"/>
      <c r="E150" s="9"/>
      <c r="F150" s="2"/>
      <c r="G150" s="29"/>
      <c r="H150" s="29"/>
      <c r="I150" s="19">
        <f t="shared" si="2"/>
        <v>0</v>
      </c>
    </row>
    <row r="151" spans="1:9" x14ac:dyDescent="0.25">
      <c r="A151" s="8"/>
      <c r="B151" s="2"/>
      <c r="C151" s="2" t="e">
        <f>VLOOKUP(B151,'PLANO DE CONTAS REC-DESP'!$B$7:$C$31,2,FALSE)</f>
        <v>#N/A</v>
      </c>
      <c r="D151" s="2"/>
      <c r="E151" s="9"/>
      <c r="F151" s="2"/>
      <c r="G151" s="29"/>
      <c r="H151" s="29"/>
      <c r="I151" s="19">
        <f t="shared" si="2"/>
        <v>0</v>
      </c>
    </row>
    <row r="152" spans="1:9" x14ac:dyDescent="0.25">
      <c r="A152" s="8"/>
      <c r="B152" s="2"/>
      <c r="C152" s="2" t="e">
        <f>VLOOKUP(B152,'PLANO DE CONTAS REC-DESP'!$B$7:$C$31,2,FALSE)</f>
        <v>#N/A</v>
      </c>
      <c r="D152" s="2"/>
      <c r="E152" s="9"/>
      <c r="F152" s="2"/>
      <c r="G152" s="29"/>
      <c r="H152" s="29"/>
      <c r="I152" s="19">
        <f t="shared" si="2"/>
        <v>0</v>
      </c>
    </row>
    <row r="153" spans="1:9" x14ac:dyDescent="0.25">
      <c r="A153" s="8"/>
      <c r="B153" s="2"/>
      <c r="C153" s="2" t="e">
        <f>VLOOKUP(B153,'PLANO DE CONTAS REC-DESP'!$B$7:$C$31,2,FALSE)</f>
        <v>#N/A</v>
      </c>
      <c r="D153" s="2"/>
      <c r="E153" s="9"/>
      <c r="F153" s="2"/>
      <c r="G153" s="29"/>
      <c r="H153" s="29"/>
      <c r="I153" s="19">
        <f t="shared" si="2"/>
        <v>0</v>
      </c>
    </row>
    <row r="154" spans="1:9" x14ac:dyDescent="0.25">
      <c r="A154" s="8"/>
      <c r="B154" s="2"/>
      <c r="C154" s="2" t="e">
        <f>VLOOKUP(B154,'PLANO DE CONTAS REC-DESP'!$B$7:$C$31,2,FALSE)</f>
        <v>#N/A</v>
      </c>
      <c r="D154" s="2"/>
      <c r="E154" s="9"/>
      <c r="F154" s="2"/>
      <c r="G154" s="29"/>
      <c r="H154" s="29"/>
      <c r="I154" s="19">
        <f t="shared" si="2"/>
        <v>0</v>
      </c>
    </row>
    <row r="155" spans="1:9" x14ac:dyDescent="0.25">
      <c r="A155" s="8"/>
      <c r="B155" s="2"/>
      <c r="C155" s="2" t="e">
        <f>VLOOKUP(B155,'PLANO DE CONTAS REC-DESP'!$B$7:$C$31,2,FALSE)</f>
        <v>#N/A</v>
      </c>
      <c r="D155" s="2"/>
      <c r="E155" s="9"/>
      <c r="F155" s="2"/>
      <c r="G155" s="29"/>
      <c r="H155" s="29"/>
      <c r="I155" s="19">
        <f t="shared" si="2"/>
        <v>0</v>
      </c>
    </row>
    <row r="156" spans="1:9" x14ac:dyDescent="0.25">
      <c r="A156" s="8"/>
      <c r="B156" s="2"/>
      <c r="C156" s="2" t="e">
        <f>VLOOKUP(B156,'PLANO DE CONTAS REC-DESP'!$B$7:$C$31,2,FALSE)</f>
        <v>#N/A</v>
      </c>
      <c r="D156" s="2"/>
      <c r="E156" s="9"/>
      <c r="F156" s="2"/>
      <c r="G156" s="29"/>
      <c r="H156" s="29"/>
      <c r="I156" s="19">
        <f t="shared" si="2"/>
        <v>0</v>
      </c>
    </row>
    <row r="157" spans="1:9" x14ac:dyDescent="0.25">
      <c r="A157" s="8"/>
      <c r="B157" s="2"/>
      <c r="C157" s="2" t="e">
        <f>VLOOKUP(B157,'PLANO DE CONTAS REC-DESP'!$B$7:$C$31,2,FALSE)</f>
        <v>#N/A</v>
      </c>
      <c r="D157" s="2"/>
      <c r="E157" s="9"/>
      <c r="F157" s="2"/>
      <c r="G157" s="29"/>
      <c r="H157" s="29"/>
      <c r="I157" s="19">
        <f t="shared" si="2"/>
        <v>0</v>
      </c>
    </row>
    <row r="158" spans="1:9" x14ac:dyDescent="0.25">
      <c r="A158" s="8"/>
      <c r="B158" s="2"/>
      <c r="C158" s="2" t="e">
        <f>VLOOKUP(B158,'PLANO DE CONTAS REC-DESP'!$B$7:$C$31,2,FALSE)</f>
        <v>#N/A</v>
      </c>
      <c r="D158" s="2"/>
      <c r="E158" s="9"/>
      <c r="F158" s="2"/>
      <c r="G158" s="29"/>
      <c r="H158" s="29"/>
      <c r="I158" s="19">
        <f t="shared" si="2"/>
        <v>0</v>
      </c>
    </row>
    <row r="159" spans="1:9" x14ac:dyDescent="0.25">
      <c r="A159" s="8"/>
      <c r="B159" s="2"/>
      <c r="C159" s="2" t="e">
        <f>VLOOKUP(B159,'PLANO DE CONTAS REC-DESP'!$B$7:$C$31,2,FALSE)</f>
        <v>#N/A</v>
      </c>
      <c r="D159" s="2"/>
      <c r="E159" s="9"/>
      <c r="F159" s="2"/>
      <c r="G159" s="29"/>
      <c r="H159" s="29"/>
      <c r="I159" s="19">
        <f t="shared" si="2"/>
        <v>0</v>
      </c>
    </row>
    <row r="160" spans="1:9" x14ac:dyDescent="0.25">
      <c r="A160" s="8"/>
      <c r="B160" s="2"/>
      <c r="C160" s="2" t="e">
        <f>VLOOKUP(B160,'PLANO DE CONTAS REC-DESP'!$B$7:$C$31,2,FALSE)</f>
        <v>#N/A</v>
      </c>
      <c r="D160" s="2"/>
      <c r="E160" s="9"/>
      <c r="F160" s="2"/>
      <c r="G160" s="29"/>
      <c r="H160" s="29"/>
      <c r="I160" s="19">
        <f t="shared" si="2"/>
        <v>0</v>
      </c>
    </row>
    <row r="161" spans="1:9" x14ac:dyDescent="0.25">
      <c r="A161" s="8"/>
      <c r="B161" s="2"/>
      <c r="C161" s="2" t="e">
        <f>VLOOKUP(B161,'PLANO DE CONTAS REC-DESP'!$B$7:$C$31,2,FALSE)</f>
        <v>#N/A</v>
      </c>
      <c r="D161" s="2"/>
      <c r="E161" s="9"/>
      <c r="F161" s="2"/>
      <c r="G161" s="29"/>
      <c r="H161" s="29"/>
      <c r="I161" s="19">
        <f t="shared" si="2"/>
        <v>0</v>
      </c>
    </row>
    <row r="162" spans="1:9" x14ac:dyDescent="0.25">
      <c r="A162" s="8"/>
      <c r="B162" s="2"/>
      <c r="C162" s="2" t="e">
        <f>VLOOKUP(B162,'PLANO DE CONTAS REC-DESP'!$B$7:$C$31,2,FALSE)</f>
        <v>#N/A</v>
      </c>
      <c r="D162" s="2"/>
      <c r="E162" s="9"/>
      <c r="F162" s="2"/>
      <c r="G162" s="29"/>
      <c r="H162" s="29"/>
      <c r="I162" s="19">
        <f t="shared" si="2"/>
        <v>0</v>
      </c>
    </row>
    <row r="163" spans="1:9" x14ac:dyDescent="0.25">
      <c r="A163" s="8"/>
      <c r="B163" s="2"/>
      <c r="C163" s="2" t="e">
        <f>VLOOKUP(B163,'PLANO DE CONTAS REC-DESP'!$B$7:$C$31,2,FALSE)</f>
        <v>#N/A</v>
      </c>
      <c r="D163" s="2"/>
      <c r="E163" s="9"/>
      <c r="F163" s="2"/>
      <c r="G163" s="29"/>
      <c r="H163" s="29"/>
      <c r="I163" s="19">
        <f t="shared" si="2"/>
        <v>0</v>
      </c>
    </row>
    <row r="164" spans="1:9" x14ac:dyDescent="0.25">
      <c r="A164" s="8"/>
      <c r="B164" s="2"/>
      <c r="C164" s="2" t="e">
        <f>VLOOKUP(B164,'PLANO DE CONTAS REC-DESP'!$B$7:$C$31,2,FALSE)</f>
        <v>#N/A</v>
      </c>
      <c r="D164" s="2"/>
      <c r="E164" s="9"/>
      <c r="F164" s="2"/>
      <c r="G164" s="29"/>
      <c r="H164" s="29"/>
      <c r="I164" s="19">
        <f t="shared" si="2"/>
        <v>0</v>
      </c>
    </row>
    <row r="165" spans="1:9" x14ac:dyDescent="0.25">
      <c r="A165" s="8"/>
      <c r="B165" s="2"/>
      <c r="C165" s="2" t="e">
        <f>VLOOKUP(B165,'PLANO DE CONTAS REC-DESP'!$B$7:$C$31,2,FALSE)</f>
        <v>#N/A</v>
      </c>
      <c r="D165" s="2"/>
      <c r="E165" s="9"/>
      <c r="F165" s="2"/>
      <c r="G165" s="29"/>
      <c r="H165" s="29"/>
      <c r="I165" s="19">
        <f t="shared" si="2"/>
        <v>0</v>
      </c>
    </row>
    <row r="166" spans="1:9" x14ac:dyDescent="0.25">
      <c r="A166" s="8"/>
      <c r="B166" s="2"/>
      <c r="C166" s="2" t="e">
        <f>VLOOKUP(B166,'PLANO DE CONTAS REC-DESP'!$B$7:$C$31,2,FALSE)</f>
        <v>#N/A</v>
      </c>
      <c r="D166" s="2"/>
      <c r="E166" s="9"/>
      <c r="F166" s="2"/>
      <c r="G166" s="29"/>
      <c r="H166" s="29"/>
      <c r="I166" s="19">
        <f t="shared" si="2"/>
        <v>0</v>
      </c>
    </row>
    <row r="167" spans="1:9" x14ac:dyDescent="0.25">
      <c r="A167" s="8"/>
      <c r="B167" s="2"/>
      <c r="C167" s="2" t="e">
        <f>VLOOKUP(B167,'PLANO DE CONTAS REC-DESP'!$B$7:$C$31,2,FALSE)</f>
        <v>#N/A</v>
      </c>
      <c r="D167" s="2"/>
      <c r="E167" s="9"/>
      <c r="F167" s="2"/>
      <c r="G167" s="29"/>
      <c r="H167" s="29"/>
      <c r="I167" s="19">
        <f t="shared" si="2"/>
        <v>0</v>
      </c>
    </row>
    <row r="168" spans="1:9" x14ac:dyDescent="0.25">
      <c r="A168" s="8"/>
      <c r="B168" s="2"/>
      <c r="C168" s="2" t="e">
        <f>VLOOKUP(B168,'PLANO DE CONTAS REC-DESP'!$B$7:$C$31,2,FALSE)</f>
        <v>#N/A</v>
      </c>
      <c r="D168" s="2"/>
      <c r="E168" s="9"/>
      <c r="F168" s="2"/>
      <c r="G168" s="29"/>
      <c r="H168" s="29"/>
      <c r="I168" s="19">
        <f t="shared" si="2"/>
        <v>0</v>
      </c>
    </row>
    <row r="169" spans="1:9" x14ac:dyDescent="0.25">
      <c r="A169" s="8"/>
      <c r="B169" s="2"/>
      <c r="C169" s="2" t="e">
        <f>VLOOKUP(B169,'PLANO DE CONTAS REC-DESP'!$B$7:$C$31,2,FALSE)</f>
        <v>#N/A</v>
      </c>
      <c r="D169" s="2"/>
      <c r="E169" s="9"/>
      <c r="F169" s="2"/>
      <c r="G169" s="29"/>
      <c r="H169" s="29"/>
      <c r="I169" s="19">
        <f t="shared" si="2"/>
        <v>0</v>
      </c>
    </row>
    <row r="170" spans="1:9" x14ac:dyDescent="0.25">
      <c r="A170" s="8"/>
      <c r="B170" s="2"/>
      <c r="C170" s="2" t="e">
        <f>VLOOKUP(B170,'PLANO DE CONTAS REC-DESP'!$B$7:$C$31,2,FALSE)</f>
        <v>#N/A</v>
      </c>
      <c r="D170" s="2"/>
      <c r="E170" s="9"/>
      <c r="F170" s="2"/>
      <c r="G170" s="29"/>
      <c r="H170" s="29"/>
      <c r="I170" s="19">
        <f t="shared" si="2"/>
        <v>0</v>
      </c>
    </row>
    <row r="171" spans="1:9" x14ac:dyDescent="0.25">
      <c r="A171" s="8"/>
      <c r="B171" s="2"/>
      <c r="C171" s="2" t="e">
        <f>VLOOKUP(B171,'PLANO DE CONTAS REC-DESP'!$B$7:$C$31,2,FALSE)</f>
        <v>#N/A</v>
      </c>
      <c r="D171" s="2"/>
      <c r="E171" s="9"/>
      <c r="F171" s="2"/>
      <c r="G171" s="29"/>
      <c r="H171" s="29"/>
      <c r="I171" s="19">
        <f t="shared" si="2"/>
        <v>0</v>
      </c>
    </row>
    <row r="172" spans="1:9" x14ac:dyDescent="0.25">
      <c r="A172" s="8"/>
      <c r="B172" s="2"/>
      <c r="C172" s="2" t="e">
        <f>VLOOKUP(B172,'PLANO DE CONTAS REC-DESP'!$B$7:$C$31,2,FALSE)</f>
        <v>#N/A</v>
      </c>
      <c r="D172" s="2"/>
      <c r="E172" s="9"/>
      <c r="F172" s="2"/>
      <c r="G172" s="29"/>
      <c r="H172" s="29"/>
      <c r="I172" s="19">
        <f t="shared" si="2"/>
        <v>0</v>
      </c>
    </row>
    <row r="173" spans="1:9" x14ac:dyDescent="0.25">
      <c r="A173" s="8"/>
      <c r="B173" s="2"/>
      <c r="C173" s="2" t="e">
        <f>VLOOKUP(B173,'PLANO DE CONTAS REC-DESP'!$B$7:$C$31,2,FALSE)</f>
        <v>#N/A</v>
      </c>
      <c r="D173" s="2"/>
      <c r="E173" s="9"/>
      <c r="F173" s="2"/>
      <c r="G173" s="29"/>
      <c r="H173" s="29"/>
      <c r="I173" s="19">
        <f t="shared" si="2"/>
        <v>0</v>
      </c>
    </row>
    <row r="174" spans="1:9" x14ac:dyDescent="0.25">
      <c r="A174" s="8"/>
      <c r="B174" s="2"/>
      <c r="C174" s="2" t="e">
        <f>VLOOKUP(B174,'PLANO DE CONTAS REC-DESP'!$B$7:$C$31,2,FALSE)</f>
        <v>#N/A</v>
      </c>
      <c r="D174" s="2"/>
      <c r="E174" s="9"/>
      <c r="F174" s="2"/>
      <c r="G174" s="29"/>
      <c r="H174" s="29"/>
      <c r="I174" s="19">
        <f t="shared" si="2"/>
        <v>0</v>
      </c>
    </row>
    <row r="175" spans="1:9" x14ac:dyDescent="0.25">
      <c r="A175" s="8"/>
      <c r="B175" s="2"/>
      <c r="C175" s="2" t="e">
        <f>VLOOKUP(B175,'PLANO DE CONTAS REC-DESP'!$B$7:$C$31,2,FALSE)</f>
        <v>#N/A</v>
      </c>
      <c r="D175" s="2"/>
      <c r="E175" s="9"/>
      <c r="F175" s="2"/>
      <c r="G175" s="29"/>
      <c r="H175" s="29"/>
      <c r="I175" s="19">
        <f t="shared" si="2"/>
        <v>0</v>
      </c>
    </row>
    <row r="176" spans="1:9" x14ac:dyDescent="0.25">
      <c r="A176" s="8"/>
      <c r="B176" s="2"/>
      <c r="C176" s="2" t="e">
        <f>VLOOKUP(B176,'PLANO DE CONTAS REC-DESP'!$B$7:$C$31,2,FALSE)</f>
        <v>#N/A</v>
      </c>
      <c r="D176" s="2"/>
      <c r="E176" s="9"/>
      <c r="F176" s="2"/>
      <c r="G176" s="29"/>
      <c r="H176" s="29"/>
      <c r="I176" s="19">
        <f t="shared" si="2"/>
        <v>0</v>
      </c>
    </row>
    <row r="177" spans="1:9" x14ac:dyDescent="0.25">
      <c r="A177" s="8"/>
      <c r="B177" s="2"/>
      <c r="C177" s="2" t="e">
        <f>VLOOKUP(B177,'PLANO DE CONTAS REC-DESP'!$B$7:$C$31,2,FALSE)</f>
        <v>#N/A</v>
      </c>
      <c r="D177" s="2"/>
      <c r="E177" s="9"/>
      <c r="F177" s="2"/>
      <c r="G177" s="29"/>
      <c r="H177" s="29"/>
      <c r="I177" s="19">
        <f t="shared" si="2"/>
        <v>0</v>
      </c>
    </row>
    <row r="178" spans="1:9" x14ac:dyDescent="0.25">
      <c r="A178" s="8"/>
      <c r="B178" s="2"/>
      <c r="C178" s="2" t="e">
        <f>VLOOKUP(B178,'PLANO DE CONTAS REC-DESP'!$B$7:$C$31,2,FALSE)</f>
        <v>#N/A</v>
      </c>
      <c r="D178" s="2"/>
      <c r="E178" s="9"/>
      <c r="F178" s="2"/>
      <c r="G178" s="29"/>
      <c r="H178" s="29"/>
      <c r="I178" s="19">
        <f t="shared" si="2"/>
        <v>0</v>
      </c>
    </row>
    <row r="179" spans="1:9" x14ac:dyDescent="0.25">
      <c r="A179" s="8"/>
      <c r="B179" s="2"/>
      <c r="C179" s="2" t="e">
        <f>VLOOKUP(B179,'PLANO DE CONTAS REC-DESP'!$B$7:$C$31,2,FALSE)</f>
        <v>#N/A</v>
      </c>
      <c r="D179" s="2"/>
      <c r="E179" s="9"/>
      <c r="F179" s="2"/>
      <c r="G179" s="29"/>
      <c r="H179" s="29"/>
      <c r="I179" s="19">
        <f t="shared" si="2"/>
        <v>0</v>
      </c>
    </row>
    <row r="180" spans="1:9" x14ac:dyDescent="0.25">
      <c r="A180" s="8"/>
      <c r="B180" s="2"/>
      <c r="C180" s="2" t="e">
        <f>VLOOKUP(B180,'PLANO DE CONTAS REC-DESP'!$B$7:$C$31,2,FALSE)</f>
        <v>#N/A</v>
      </c>
      <c r="D180" s="2"/>
      <c r="E180" s="9"/>
      <c r="F180" s="2"/>
      <c r="G180" s="29"/>
      <c r="H180" s="29"/>
      <c r="I180" s="19">
        <f t="shared" si="2"/>
        <v>0</v>
      </c>
    </row>
    <row r="181" spans="1:9" x14ac:dyDescent="0.25">
      <c r="A181" s="8"/>
      <c r="B181" s="2"/>
      <c r="C181" s="2" t="e">
        <f>VLOOKUP(B181,'PLANO DE CONTAS REC-DESP'!$B$7:$C$31,2,FALSE)</f>
        <v>#N/A</v>
      </c>
      <c r="D181" s="2"/>
      <c r="E181" s="9"/>
      <c r="F181" s="2"/>
      <c r="G181" s="29"/>
      <c r="H181" s="29"/>
      <c r="I181" s="19">
        <f t="shared" si="2"/>
        <v>0</v>
      </c>
    </row>
    <row r="182" spans="1:9" x14ac:dyDescent="0.25">
      <c r="A182" s="8"/>
      <c r="B182" s="2"/>
      <c r="C182" s="2" t="e">
        <f>VLOOKUP(B182,'PLANO DE CONTAS REC-DESP'!$B$7:$C$31,2,FALSE)</f>
        <v>#N/A</v>
      </c>
      <c r="D182" s="2"/>
      <c r="E182" s="9"/>
      <c r="F182" s="2"/>
      <c r="G182" s="29"/>
      <c r="H182" s="29"/>
      <c r="I182" s="19">
        <f t="shared" si="2"/>
        <v>0</v>
      </c>
    </row>
    <row r="183" spans="1:9" x14ac:dyDescent="0.25">
      <c r="A183" s="8"/>
      <c r="B183" s="2"/>
      <c r="C183" s="2" t="e">
        <f>VLOOKUP(B183,'PLANO DE CONTAS REC-DESP'!$B$7:$C$31,2,FALSE)</f>
        <v>#N/A</v>
      </c>
      <c r="D183" s="2"/>
      <c r="E183" s="9"/>
      <c r="F183" s="2"/>
      <c r="G183" s="29"/>
      <c r="H183" s="29"/>
      <c r="I183" s="19">
        <f t="shared" si="2"/>
        <v>0</v>
      </c>
    </row>
    <row r="184" spans="1:9" x14ac:dyDescent="0.25">
      <c r="A184" s="8"/>
      <c r="B184" s="2"/>
      <c r="C184" s="2" t="e">
        <f>VLOOKUP(B184,'PLANO DE CONTAS REC-DESP'!$B$7:$C$31,2,FALSE)</f>
        <v>#N/A</v>
      </c>
      <c r="D184" s="2"/>
      <c r="E184" s="9"/>
      <c r="F184" s="2"/>
      <c r="G184" s="29"/>
      <c r="H184" s="29"/>
      <c r="I184" s="19">
        <f t="shared" si="2"/>
        <v>0</v>
      </c>
    </row>
    <row r="185" spans="1:9" x14ac:dyDescent="0.25">
      <c r="A185" s="8"/>
      <c r="B185" s="2"/>
      <c r="C185" s="2" t="e">
        <f>VLOOKUP(B185,'PLANO DE CONTAS REC-DESP'!$B$7:$C$31,2,FALSE)</f>
        <v>#N/A</v>
      </c>
      <c r="D185" s="2"/>
      <c r="E185" s="9"/>
      <c r="F185" s="2"/>
      <c r="G185" s="29"/>
      <c r="H185" s="29"/>
      <c r="I185" s="19">
        <f t="shared" si="2"/>
        <v>0</v>
      </c>
    </row>
    <row r="186" spans="1:9" x14ac:dyDescent="0.25">
      <c r="A186" s="8"/>
      <c r="B186" s="2"/>
      <c r="C186" s="2" t="e">
        <f>VLOOKUP(B186,'PLANO DE CONTAS REC-DESP'!$B$7:$C$31,2,FALSE)</f>
        <v>#N/A</v>
      </c>
      <c r="D186" s="2"/>
      <c r="E186" s="9"/>
      <c r="F186" s="2"/>
      <c r="G186" s="29"/>
      <c r="H186" s="29"/>
      <c r="I186" s="19">
        <f t="shared" si="2"/>
        <v>0</v>
      </c>
    </row>
    <row r="187" spans="1:9" x14ac:dyDescent="0.25">
      <c r="A187" s="8"/>
      <c r="B187" s="2"/>
      <c r="C187" s="2" t="e">
        <f>VLOOKUP(B187,'PLANO DE CONTAS REC-DESP'!$B$7:$C$31,2,FALSE)</f>
        <v>#N/A</v>
      </c>
      <c r="D187" s="2"/>
      <c r="E187" s="9"/>
      <c r="F187" s="2"/>
      <c r="G187" s="29"/>
      <c r="H187" s="29"/>
      <c r="I187" s="19">
        <f t="shared" si="2"/>
        <v>0</v>
      </c>
    </row>
    <row r="188" spans="1:9" x14ac:dyDescent="0.25">
      <c r="A188" s="8"/>
      <c r="B188" s="2"/>
      <c r="C188" s="2" t="e">
        <f>VLOOKUP(B188,'PLANO DE CONTAS REC-DESP'!$B$7:$C$31,2,FALSE)</f>
        <v>#N/A</v>
      </c>
      <c r="D188" s="2"/>
      <c r="E188" s="9"/>
      <c r="F188" s="2"/>
      <c r="G188" s="29"/>
      <c r="H188" s="29"/>
      <c r="I188" s="19">
        <f t="shared" si="2"/>
        <v>0</v>
      </c>
    </row>
    <row r="189" spans="1:9" x14ac:dyDescent="0.25">
      <c r="A189" s="8"/>
      <c r="B189" s="2"/>
      <c r="C189" s="2" t="e">
        <f>VLOOKUP(B189,'PLANO DE CONTAS REC-DESP'!$B$7:$C$31,2,FALSE)</f>
        <v>#N/A</v>
      </c>
      <c r="D189" s="2"/>
      <c r="E189" s="9"/>
      <c r="F189" s="2"/>
      <c r="G189" s="29"/>
      <c r="H189" s="29"/>
      <c r="I189" s="19">
        <f t="shared" si="2"/>
        <v>0</v>
      </c>
    </row>
    <row r="190" spans="1:9" x14ac:dyDescent="0.25">
      <c r="A190" s="8"/>
      <c r="B190" s="2"/>
      <c r="C190" s="2" t="e">
        <f>VLOOKUP(B190,'PLANO DE CONTAS REC-DESP'!$B$7:$C$31,2,FALSE)</f>
        <v>#N/A</v>
      </c>
      <c r="D190" s="2"/>
      <c r="E190" s="9"/>
      <c r="F190" s="2"/>
      <c r="G190" s="29"/>
      <c r="H190" s="29"/>
      <c r="I190" s="19">
        <f t="shared" si="2"/>
        <v>0</v>
      </c>
    </row>
    <row r="191" spans="1:9" x14ac:dyDescent="0.25">
      <c r="A191" s="8"/>
      <c r="B191" s="2"/>
      <c r="C191" s="2" t="e">
        <f>VLOOKUP(B191,'PLANO DE CONTAS REC-DESP'!$B$7:$C$31,2,FALSE)</f>
        <v>#N/A</v>
      </c>
      <c r="D191" s="2"/>
      <c r="E191" s="9"/>
      <c r="F191" s="2"/>
      <c r="G191" s="29"/>
      <c r="H191" s="29"/>
      <c r="I191" s="19">
        <f t="shared" si="2"/>
        <v>0</v>
      </c>
    </row>
    <row r="192" spans="1:9" x14ac:dyDescent="0.25">
      <c r="A192" s="8"/>
      <c r="B192" s="2"/>
      <c r="C192" s="2" t="e">
        <f>VLOOKUP(B192,'PLANO DE CONTAS REC-DESP'!$B$7:$C$31,2,FALSE)</f>
        <v>#N/A</v>
      </c>
      <c r="D192" s="2"/>
      <c r="E192" s="9"/>
      <c r="F192" s="2"/>
      <c r="G192" s="29"/>
      <c r="H192" s="29"/>
      <c r="I192" s="19">
        <f t="shared" si="2"/>
        <v>0</v>
      </c>
    </row>
    <row r="193" spans="1:9" x14ac:dyDescent="0.25">
      <c r="A193" s="8"/>
      <c r="B193" s="2"/>
      <c r="C193" s="2" t="e">
        <f>VLOOKUP(B193,'PLANO DE CONTAS REC-DESP'!$B$7:$C$31,2,FALSE)</f>
        <v>#N/A</v>
      </c>
      <c r="D193" s="2"/>
      <c r="E193" s="9"/>
      <c r="F193" s="2"/>
      <c r="G193" s="29"/>
      <c r="H193" s="29"/>
      <c r="I193" s="19">
        <f t="shared" si="2"/>
        <v>0</v>
      </c>
    </row>
    <row r="194" spans="1:9" x14ac:dyDescent="0.25">
      <c r="A194" s="8"/>
      <c r="B194" s="2"/>
      <c r="C194" s="2" t="e">
        <f>VLOOKUP(B194,'PLANO DE CONTAS REC-DESP'!$B$7:$C$31,2,FALSE)</f>
        <v>#N/A</v>
      </c>
      <c r="D194" s="2"/>
      <c r="E194" s="9"/>
      <c r="F194" s="2"/>
      <c r="G194" s="29"/>
      <c r="H194" s="29"/>
      <c r="I194" s="19">
        <f t="shared" si="2"/>
        <v>0</v>
      </c>
    </row>
    <row r="195" spans="1:9" x14ac:dyDescent="0.25">
      <c r="A195" s="8"/>
      <c r="B195" s="2"/>
      <c r="C195" s="2" t="e">
        <f>VLOOKUP(B195,'PLANO DE CONTAS REC-DESP'!$B$7:$C$31,2,FALSE)</f>
        <v>#N/A</v>
      </c>
      <c r="D195" s="2"/>
      <c r="E195" s="9"/>
      <c r="F195" s="2"/>
      <c r="G195" s="29"/>
      <c r="H195" s="29"/>
      <c r="I195" s="19">
        <f t="shared" si="2"/>
        <v>0</v>
      </c>
    </row>
    <row r="196" spans="1:9" x14ac:dyDescent="0.25">
      <c r="A196" s="8"/>
      <c r="B196" s="2"/>
      <c r="C196" s="2" t="e">
        <f>VLOOKUP(B196,'PLANO DE CONTAS REC-DESP'!$B$7:$C$31,2,FALSE)</f>
        <v>#N/A</v>
      </c>
      <c r="D196" s="2"/>
      <c r="E196" s="9"/>
      <c r="F196" s="2"/>
      <c r="G196" s="29"/>
      <c r="H196" s="29"/>
      <c r="I196" s="19">
        <f t="shared" si="2"/>
        <v>0</v>
      </c>
    </row>
    <row r="197" spans="1:9" x14ac:dyDescent="0.25">
      <c r="A197" s="8"/>
      <c r="B197" s="2"/>
      <c r="C197" s="2" t="e">
        <f>VLOOKUP(B197,'PLANO DE CONTAS REC-DESP'!$B$7:$C$31,2,FALSE)</f>
        <v>#N/A</v>
      </c>
      <c r="D197" s="2"/>
      <c r="E197" s="9"/>
      <c r="F197" s="2"/>
      <c r="G197" s="29"/>
      <c r="H197" s="29"/>
      <c r="I197" s="19">
        <f t="shared" si="2"/>
        <v>0</v>
      </c>
    </row>
    <row r="198" spans="1:9" x14ac:dyDescent="0.25">
      <c r="A198" s="8"/>
      <c r="B198" s="2"/>
      <c r="C198" s="2" t="e">
        <f>VLOOKUP(B198,'PLANO DE CONTAS REC-DESP'!$B$7:$C$31,2,FALSE)</f>
        <v>#N/A</v>
      </c>
      <c r="D198" s="2"/>
      <c r="E198" s="9"/>
      <c r="F198" s="2"/>
      <c r="G198" s="29"/>
      <c r="H198" s="29"/>
      <c r="I198" s="19">
        <f t="shared" si="2"/>
        <v>0</v>
      </c>
    </row>
    <row r="199" spans="1:9" x14ac:dyDescent="0.25">
      <c r="A199" s="8"/>
      <c r="B199" s="2"/>
      <c r="C199" s="2" t="e">
        <f>VLOOKUP(B199,'PLANO DE CONTAS REC-DESP'!$B$7:$C$31,2,FALSE)</f>
        <v>#N/A</v>
      </c>
      <c r="D199" s="2"/>
      <c r="E199" s="9"/>
      <c r="F199" s="2"/>
      <c r="G199" s="29"/>
      <c r="H199" s="29"/>
      <c r="I199" s="19">
        <f t="shared" si="2"/>
        <v>0</v>
      </c>
    </row>
    <row r="200" spans="1:9" x14ac:dyDescent="0.25">
      <c r="A200" s="8"/>
      <c r="B200" s="2"/>
      <c r="C200" s="2" t="e">
        <f>VLOOKUP(B200,'PLANO DE CONTAS REC-DESP'!$B$7:$C$31,2,FALSE)</f>
        <v>#N/A</v>
      </c>
      <c r="D200" s="2"/>
      <c r="E200" s="9"/>
      <c r="F200" s="2"/>
      <c r="G200" s="29"/>
      <c r="H200" s="29"/>
      <c r="I200" s="19">
        <f t="shared" si="2"/>
        <v>0</v>
      </c>
    </row>
    <row r="201" spans="1:9" x14ac:dyDescent="0.25">
      <c r="A201" s="8"/>
      <c r="B201" s="2"/>
      <c r="C201" s="2" t="e">
        <f>VLOOKUP(B201,'PLANO DE CONTAS REC-DESP'!$B$7:$C$31,2,FALSE)</f>
        <v>#N/A</v>
      </c>
      <c r="D201" s="2"/>
      <c r="E201" s="9"/>
      <c r="F201" s="2"/>
      <c r="G201" s="29"/>
      <c r="H201" s="29"/>
      <c r="I201" s="19">
        <f t="shared" si="2"/>
        <v>0</v>
      </c>
    </row>
    <row r="202" spans="1:9" x14ac:dyDescent="0.25">
      <c r="A202" s="8"/>
      <c r="B202" s="2"/>
      <c r="C202" s="2" t="e">
        <f>VLOOKUP(B202,'PLANO DE CONTAS REC-DESP'!$B$7:$C$31,2,FALSE)</f>
        <v>#N/A</v>
      </c>
      <c r="D202" s="2"/>
      <c r="E202" s="9"/>
      <c r="F202" s="2"/>
      <c r="G202" s="29"/>
      <c r="H202" s="29"/>
      <c r="I202" s="19">
        <f t="shared" si="2"/>
        <v>0</v>
      </c>
    </row>
    <row r="203" spans="1:9" x14ac:dyDescent="0.25">
      <c r="A203" s="8"/>
      <c r="B203" s="2"/>
      <c r="C203" s="2" t="e">
        <f>VLOOKUP(B203,'PLANO DE CONTAS REC-DESP'!$B$7:$C$31,2,FALSE)</f>
        <v>#N/A</v>
      </c>
      <c r="D203" s="2"/>
      <c r="E203" s="9"/>
      <c r="F203" s="2"/>
      <c r="G203" s="29"/>
      <c r="H203" s="29"/>
      <c r="I203" s="19">
        <f t="shared" ref="I203:I266" si="3">I202+G203-H203</f>
        <v>0</v>
      </c>
    </row>
    <row r="204" spans="1:9" x14ac:dyDescent="0.25">
      <c r="A204" s="8"/>
      <c r="B204" s="2"/>
      <c r="C204" s="2" t="e">
        <f>VLOOKUP(B204,'PLANO DE CONTAS REC-DESP'!$B$7:$C$31,2,FALSE)</f>
        <v>#N/A</v>
      </c>
      <c r="D204" s="2"/>
      <c r="E204" s="9"/>
      <c r="F204" s="2"/>
      <c r="G204" s="29"/>
      <c r="H204" s="29"/>
      <c r="I204" s="19">
        <f t="shared" si="3"/>
        <v>0</v>
      </c>
    </row>
    <row r="205" spans="1:9" x14ac:dyDescent="0.25">
      <c r="A205" s="8"/>
      <c r="B205" s="2"/>
      <c r="C205" s="2" t="e">
        <f>VLOOKUP(B205,'PLANO DE CONTAS REC-DESP'!$B$7:$C$31,2,FALSE)</f>
        <v>#N/A</v>
      </c>
      <c r="D205" s="2"/>
      <c r="E205" s="9"/>
      <c r="F205" s="2"/>
      <c r="G205" s="29"/>
      <c r="H205" s="29"/>
      <c r="I205" s="19">
        <f t="shared" si="3"/>
        <v>0</v>
      </c>
    </row>
    <row r="206" spans="1:9" x14ac:dyDescent="0.25">
      <c r="A206" s="8"/>
      <c r="B206" s="2"/>
      <c r="C206" s="2" t="e">
        <f>VLOOKUP(B206,'PLANO DE CONTAS REC-DESP'!$B$7:$C$31,2,FALSE)</f>
        <v>#N/A</v>
      </c>
      <c r="D206" s="2"/>
      <c r="E206" s="9"/>
      <c r="F206" s="2"/>
      <c r="G206" s="29"/>
      <c r="H206" s="29"/>
      <c r="I206" s="19">
        <f t="shared" si="3"/>
        <v>0</v>
      </c>
    </row>
    <row r="207" spans="1:9" x14ac:dyDescent="0.25">
      <c r="A207" s="8"/>
      <c r="B207" s="2"/>
      <c r="C207" s="2" t="e">
        <f>VLOOKUP(B207,'PLANO DE CONTAS REC-DESP'!$B$7:$C$31,2,FALSE)</f>
        <v>#N/A</v>
      </c>
      <c r="D207" s="2"/>
      <c r="E207" s="9"/>
      <c r="F207" s="2"/>
      <c r="G207" s="29"/>
      <c r="H207" s="29"/>
      <c r="I207" s="19">
        <f t="shared" si="3"/>
        <v>0</v>
      </c>
    </row>
    <row r="208" spans="1:9" x14ac:dyDescent="0.25">
      <c r="A208" s="8"/>
      <c r="B208" s="2"/>
      <c r="C208" s="2" t="e">
        <f>VLOOKUP(B208,'PLANO DE CONTAS REC-DESP'!$B$7:$C$31,2,FALSE)</f>
        <v>#N/A</v>
      </c>
      <c r="D208" s="2"/>
      <c r="E208" s="9"/>
      <c r="F208" s="2"/>
      <c r="G208" s="29"/>
      <c r="H208" s="29"/>
      <c r="I208" s="19">
        <f t="shared" si="3"/>
        <v>0</v>
      </c>
    </row>
    <row r="209" spans="1:9" x14ac:dyDescent="0.25">
      <c r="A209" s="8"/>
      <c r="B209" s="2"/>
      <c r="C209" s="2" t="e">
        <f>VLOOKUP(B209,'PLANO DE CONTAS REC-DESP'!$B$7:$C$31,2,FALSE)</f>
        <v>#N/A</v>
      </c>
      <c r="D209" s="2"/>
      <c r="E209" s="9"/>
      <c r="F209" s="2"/>
      <c r="G209" s="29"/>
      <c r="H209" s="29"/>
      <c r="I209" s="19">
        <f t="shared" si="3"/>
        <v>0</v>
      </c>
    </row>
    <row r="210" spans="1:9" x14ac:dyDescent="0.25">
      <c r="A210" s="8"/>
      <c r="B210" s="2"/>
      <c r="C210" s="2" t="e">
        <f>VLOOKUP(B210,'PLANO DE CONTAS REC-DESP'!$B$7:$C$31,2,FALSE)</f>
        <v>#N/A</v>
      </c>
      <c r="D210" s="2"/>
      <c r="E210" s="9"/>
      <c r="F210" s="2"/>
      <c r="G210" s="29"/>
      <c r="H210" s="29"/>
      <c r="I210" s="19">
        <f t="shared" si="3"/>
        <v>0</v>
      </c>
    </row>
    <row r="211" spans="1:9" x14ac:dyDescent="0.25">
      <c r="A211" s="8"/>
      <c r="B211" s="2"/>
      <c r="C211" s="2" t="e">
        <f>VLOOKUP(B211,'PLANO DE CONTAS REC-DESP'!$B$7:$C$31,2,FALSE)</f>
        <v>#N/A</v>
      </c>
      <c r="D211" s="2"/>
      <c r="E211" s="9"/>
      <c r="F211" s="2"/>
      <c r="G211" s="29"/>
      <c r="H211" s="29"/>
      <c r="I211" s="19">
        <f t="shared" si="3"/>
        <v>0</v>
      </c>
    </row>
    <row r="212" spans="1:9" x14ac:dyDescent="0.25">
      <c r="A212" s="8"/>
      <c r="B212" s="2"/>
      <c r="C212" s="2" t="e">
        <f>VLOOKUP(B212,'PLANO DE CONTAS REC-DESP'!$B$7:$C$31,2,FALSE)</f>
        <v>#N/A</v>
      </c>
      <c r="D212" s="2"/>
      <c r="E212" s="9"/>
      <c r="F212" s="2"/>
      <c r="G212" s="29"/>
      <c r="H212" s="29"/>
      <c r="I212" s="19">
        <f t="shared" si="3"/>
        <v>0</v>
      </c>
    </row>
    <row r="213" spans="1:9" x14ac:dyDescent="0.25">
      <c r="A213" s="8"/>
      <c r="B213" s="2"/>
      <c r="C213" s="2" t="e">
        <f>VLOOKUP(B213,'PLANO DE CONTAS REC-DESP'!$B$7:$C$31,2,FALSE)</f>
        <v>#N/A</v>
      </c>
      <c r="D213" s="2"/>
      <c r="E213" s="9"/>
      <c r="F213" s="2"/>
      <c r="G213" s="29"/>
      <c r="H213" s="29"/>
      <c r="I213" s="19">
        <f t="shared" si="3"/>
        <v>0</v>
      </c>
    </row>
    <row r="214" spans="1:9" x14ac:dyDescent="0.25">
      <c r="A214" s="8"/>
      <c r="B214" s="2"/>
      <c r="C214" s="2" t="e">
        <f>VLOOKUP(B214,'PLANO DE CONTAS REC-DESP'!$B$7:$C$31,2,FALSE)</f>
        <v>#N/A</v>
      </c>
      <c r="D214" s="2"/>
      <c r="E214" s="9"/>
      <c r="F214" s="2"/>
      <c r="G214" s="29"/>
      <c r="H214" s="29"/>
      <c r="I214" s="19">
        <f t="shared" si="3"/>
        <v>0</v>
      </c>
    </row>
    <row r="215" spans="1:9" x14ac:dyDescent="0.25">
      <c r="A215" s="8"/>
      <c r="B215" s="2"/>
      <c r="C215" s="2" t="e">
        <f>VLOOKUP(B215,'PLANO DE CONTAS REC-DESP'!$B$7:$C$31,2,FALSE)</f>
        <v>#N/A</v>
      </c>
      <c r="D215" s="2"/>
      <c r="E215" s="9"/>
      <c r="F215" s="2"/>
      <c r="G215" s="29"/>
      <c r="H215" s="29"/>
      <c r="I215" s="19">
        <f t="shared" si="3"/>
        <v>0</v>
      </c>
    </row>
    <row r="216" spans="1:9" x14ac:dyDescent="0.25">
      <c r="A216" s="8"/>
      <c r="B216" s="2"/>
      <c r="C216" s="2" t="e">
        <f>VLOOKUP(B216,'PLANO DE CONTAS REC-DESP'!$B$7:$C$31,2,FALSE)</f>
        <v>#N/A</v>
      </c>
      <c r="D216" s="2"/>
      <c r="E216" s="9"/>
      <c r="F216" s="2"/>
      <c r="G216" s="29"/>
      <c r="H216" s="29"/>
      <c r="I216" s="19">
        <f t="shared" si="3"/>
        <v>0</v>
      </c>
    </row>
    <row r="217" spans="1:9" x14ac:dyDescent="0.25">
      <c r="A217" s="8"/>
      <c r="B217" s="2"/>
      <c r="C217" s="2" t="e">
        <f>VLOOKUP(B217,'PLANO DE CONTAS REC-DESP'!$B$7:$C$31,2,FALSE)</f>
        <v>#N/A</v>
      </c>
      <c r="D217" s="2"/>
      <c r="E217" s="9"/>
      <c r="F217" s="2"/>
      <c r="G217" s="29"/>
      <c r="H217" s="29"/>
      <c r="I217" s="19">
        <f t="shared" si="3"/>
        <v>0</v>
      </c>
    </row>
    <row r="218" spans="1:9" x14ac:dyDescent="0.25">
      <c r="A218" s="8"/>
      <c r="B218" s="2"/>
      <c r="C218" s="2" t="e">
        <f>VLOOKUP(B218,'PLANO DE CONTAS REC-DESP'!$B$7:$C$31,2,FALSE)</f>
        <v>#N/A</v>
      </c>
      <c r="D218" s="2"/>
      <c r="E218" s="9"/>
      <c r="F218" s="2"/>
      <c r="G218" s="29"/>
      <c r="H218" s="29"/>
      <c r="I218" s="19">
        <f t="shared" si="3"/>
        <v>0</v>
      </c>
    </row>
    <row r="219" spans="1:9" x14ac:dyDescent="0.25">
      <c r="A219" s="8"/>
      <c r="B219" s="2"/>
      <c r="C219" s="2" t="e">
        <f>VLOOKUP(B219,'PLANO DE CONTAS REC-DESP'!$B$7:$C$31,2,FALSE)</f>
        <v>#N/A</v>
      </c>
      <c r="D219" s="2"/>
      <c r="E219" s="9"/>
      <c r="F219" s="2"/>
      <c r="G219" s="29"/>
      <c r="H219" s="29"/>
      <c r="I219" s="19">
        <f t="shared" si="3"/>
        <v>0</v>
      </c>
    </row>
    <row r="220" spans="1:9" x14ac:dyDescent="0.25">
      <c r="A220" s="8"/>
      <c r="B220" s="2"/>
      <c r="C220" s="2" t="e">
        <f>VLOOKUP(B220,'PLANO DE CONTAS REC-DESP'!$B$7:$C$31,2,FALSE)</f>
        <v>#N/A</v>
      </c>
      <c r="D220" s="2"/>
      <c r="E220" s="9"/>
      <c r="F220" s="2"/>
      <c r="G220" s="29"/>
      <c r="H220" s="29"/>
      <c r="I220" s="19">
        <f t="shared" si="3"/>
        <v>0</v>
      </c>
    </row>
    <row r="221" spans="1:9" x14ac:dyDescent="0.25">
      <c r="A221" s="8"/>
      <c r="B221" s="2"/>
      <c r="C221" s="2" t="e">
        <f>VLOOKUP(B221,'PLANO DE CONTAS REC-DESP'!$B$7:$C$31,2,FALSE)</f>
        <v>#N/A</v>
      </c>
      <c r="D221" s="2"/>
      <c r="E221" s="9"/>
      <c r="F221" s="2"/>
      <c r="G221" s="29"/>
      <c r="H221" s="29"/>
      <c r="I221" s="19">
        <f t="shared" si="3"/>
        <v>0</v>
      </c>
    </row>
    <row r="222" spans="1:9" x14ac:dyDescent="0.25">
      <c r="A222" s="8"/>
      <c r="B222" s="2"/>
      <c r="C222" s="2" t="e">
        <f>VLOOKUP(B222,'PLANO DE CONTAS REC-DESP'!$B$7:$C$31,2,FALSE)</f>
        <v>#N/A</v>
      </c>
      <c r="D222" s="2"/>
      <c r="E222" s="9"/>
      <c r="F222" s="2"/>
      <c r="G222" s="29"/>
      <c r="H222" s="29"/>
      <c r="I222" s="19">
        <f t="shared" si="3"/>
        <v>0</v>
      </c>
    </row>
    <row r="223" spans="1:9" x14ac:dyDescent="0.25">
      <c r="A223" s="8"/>
      <c r="B223" s="2"/>
      <c r="C223" s="2" t="e">
        <f>VLOOKUP(B223,'PLANO DE CONTAS REC-DESP'!$B$7:$C$31,2,FALSE)</f>
        <v>#N/A</v>
      </c>
      <c r="D223" s="2"/>
      <c r="E223" s="9"/>
      <c r="F223" s="2"/>
      <c r="G223" s="29"/>
      <c r="H223" s="29"/>
      <c r="I223" s="19">
        <f t="shared" si="3"/>
        <v>0</v>
      </c>
    </row>
    <row r="224" spans="1:9" x14ac:dyDescent="0.25">
      <c r="A224" s="8"/>
      <c r="B224" s="2"/>
      <c r="C224" s="2" t="e">
        <f>VLOOKUP(B224,'PLANO DE CONTAS REC-DESP'!$B$7:$C$31,2,FALSE)</f>
        <v>#N/A</v>
      </c>
      <c r="D224" s="2"/>
      <c r="E224" s="9"/>
      <c r="F224" s="2"/>
      <c r="G224" s="29"/>
      <c r="H224" s="29"/>
      <c r="I224" s="19">
        <f t="shared" si="3"/>
        <v>0</v>
      </c>
    </row>
    <row r="225" spans="1:9" x14ac:dyDescent="0.25">
      <c r="A225" s="8"/>
      <c r="B225" s="2"/>
      <c r="C225" s="2" t="e">
        <f>VLOOKUP(B225,'PLANO DE CONTAS REC-DESP'!$B$7:$C$31,2,FALSE)</f>
        <v>#N/A</v>
      </c>
      <c r="D225" s="2"/>
      <c r="E225" s="9"/>
      <c r="F225" s="2"/>
      <c r="G225" s="29"/>
      <c r="H225" s="29"/>
      <c r="I225" s="19">
        <f t="shared" si="3"/>
        <v>0</v>
      </c>
    </row>
    <row r="226" spans="1:9" x14ac:dyDescent="0.25">
      <c r="A226" s="8"/>
      <c r="B226" s="2"/>
      <c r="C226" s="2" t="e">
        <f>VLOOKUP(B226,'PLANO DE CONTAS REC-DESP'!$B$7:$C$31,2,FALSE)</f>
        <v>#N/A</v>
      </c>
      <c r="D226" s="2"/>
      <c r="E226" s="9"/>
      <c r="F226" s="2"/>
      <c r="G226" s="29"/>
      <c r="H226" s="29"/>
      <c r="I226" s="19">
        <f t="shared" si="3"/>
        <v>0</v>
      </c>
    </row>
    <row r="227" spans="1:9" x14ac:dyDescent="0.25">
      <c r="A227" s="8"/>
      <c r="B227" s="2"/>
      <c r="C227" s="2" t="e">
        <f>VLOOKUP(B227,'PLANO DE CONTAS REC-DESP'!$B$7:$C$31,2,FALSE)</f>
        <v>#N/A</v>
      </c>
      <c r="D227" s="2"/>
      <c r="E227" s="9"/>
      <c r="F227" s="2"/>
      <c r="G227" s="29"/>
      <c r="H227" s="29"/>
      <c r="I227" s="19">
        <f t="shared" si="3"/>
        <v>0</v>
      </c>
    </row>
    <row r="228" spans="1:9" x14ac:dyDescent="0.25">
      <c r="A228" s="8"/>
      <c r="B228" s="2"/>
      <c r="C228" s="2" t="e">
        <f>VLOOKUP(B228,'PLANO DE CONTAS REC-DESP'!$B$7:$C$31,2,FALSE)</f>
        <v>#N/A</v>
      </c>
      <c r="D228" s="2"/>
      <c r="E228" s="9"/>
      <c r="F228" s="2"/>
      <c r="G228" s="29"/>
      <c r="H228" s="29"/>
      <c r="I228" s="19">
        <f t="shared" si="3"/>
        <v>0</v>
      </c>
    </row>
    <row r="229" spans="1:9" x14ac:dyDescent="0.25">
      <c r="A229" s="8"/>
      <c r="B229" s="2"/>
      <c r="C229" s="2" t="e">
        <f>VLOOKUP(B229,'PLANO DE CONTAS REC-DESP'!$B$7:$C$31,2,FALSE)</f>
        <v>#N/A</v>
      </c>
      <c r="D229" s="2"/>
      <c r="E229" s="9"/>
      <c r="F229" s="2"/>
      <c r="G229" s="29"/>
      <c r="H229" s="29"/>
      <c r="I229" s="19">
        <f t="shared" si="3"/>
        <v>0</v>
      </c>
    </row>
    <row r="230" spans="1:9" x14ac:dyDescent="0.25">
      <c r="A230" s="8"/>
      <c r="B230" s="2"/>
      <c r="C230" s="2" t="e">
        <f>VLOOKUP(B230,'PLANO DE CONTAS REC-DESP'!$B$7:$C$31,2,FALSE)</f>
        <v>#N/A</v>
      </c>
      <c r="D230" s="2"/>
      <c r="E230" s="9"/>
      <c r="F230" s="2"/>
      <c r="G230" s="29"/>
      <c r="H230" s="29"/>
      <c r="I230" s="19">
        <f t="shared" si="3"/>
        <v>0</v>
      </c>
    </row>
    <row r="231" spans="1:9" x14ac:dyDescent="0.25">
      <c r="A231" s="8"/>
      <c r="B231" s="2"/>
      <c r="C231" s="2" t="e">
        <f>VLOOKUP(B231,'PLANO DE CONTAS REC-DESP'!$B$7:$C$31,2,FALSE)</f>
        <v>#N/A</v>
      </c>
      <c r="D231" s="2"/>
      <c r="E231" s="9"/>
      <c r="F231" s="2"/>
      <c r="G231" s="29"/>
      <c r="H231" s="29"/>
      <c r="I231" s="19">
        <f t="shared" si="3"/>
        <v>0</v>
      </c>
    </row>
    <row r="232" spans="1:9" x14ac:dyDescent="0.25">
      <c r="A232" s="8"/>
      <c r="B232" s="2"/>
      <c r="C232" s="2" t="e">
        <f>VLOOKUP(B232,'PLANO DE CONTAS REC-DESP'!$B$7:$C$31,2,FALSE)</f>
        <v>#N/A</v>
      </c>
      <c r="D232" s="2"/>
      <c r="E232" s="9"/>
      <c r="F232" s="2"/>
      <c r="G232" s="29"/>
      <c r="H232" s="29"/>
      <c r="I232" s="19">
        <f t="shared" si="3"/>
        <v>0</v>
      </c>
    </row>
    <row r="233" spans="1:9" x14ac:dyDescent="0.25">
      <c r="A233" s="8"/>
      <c r="B233" s="2"/>
      <c r="C233" s="2" t="e">
        <f>VLOOKUP(B233,'PLANO DE CONTAS REC-DESP'!$B$7:$C$31,2,FALSE)</f>
        <v>#N/A</v>
      </c>
      <c r="D233" s="2"/>
      <c r="E233" s="9"/>
      <c r="F233" s="2"/>
      <c r="G233" s="29"/>
      <c r="H233" s="29"/>
      <c r="I233" s="19">
        <f t="shared" si="3"/>
        <v>0</v>
      </c>
    </row>
    <row r="234" spans="1:9" x14ac:dyDescent="0.25">
      <c r="A234" s="8"/>
      <c r="B234" s="2"/>
      <c r="C234" s="2" t="e">
        <f>VLOOKUP(B234,'PLANO DE CONTAS REC-DESP'!$B$7:$C$31,2,FALSE)</f>
        <v>#N/A</v>
      </c>
      <c r="D234" s="2"/>
      <c r="E234" s="9"/>
      <c r="F234" s="2"/>
      <c r="G234" s="29"/>
      <c r="H234" s="29"/>
      <c r="I234" s="19">
        <f t="shared" si="3"/>
        <v>0</v>
      </c>
    </row>
    <row r="235" spans="1:9" x14ac:dyDescent="0.25">
      <c r="A235" s="8"/>
      <c r="B235" s="2"/>
      <c r="C235" s="2" t="e">
        <f>VLOOKUP(B235,'PLANO DE CONTAS REC-DESP'!$B$7:$C$31,2,FALSE)</f>
        <v>#N/A</v>
      </c>
      <c r="D235" s="2"/>
      <c r="E235" s="9"/>
      <c r="F235" s="2"/>
      <c r="G235" s="29"/>
      <c r="H235" s="29"/>
      <c r="I235" s="19">
        <f t="shared" si="3"/>
        <v>0</v>
      </c>
    </row>
    <row r="236" spans="1:9" x14ac:dyDescent="0.25">
      <c r="A236" s="8"/>
      <c r="B236" s="2"/>
      <c r="C236" s="2" t="e">
        <f>VLOOKUP(B236,'PLANO DE CONTAS REC-DESP'!$B$7:$C$31,2,FALSE)</f>
        <v>#N/A</v>
      </c>
      <c r="D236" s="2"/>
      <c r="E236" s="9"/>
      <c r="F236" s="2"/>
      <c r="G236" s="29"/>
      <c r="H236" s="29"/>
      <c r="I236" s="19">
        <f t="shared" si="3"/>
        <v>0</v>
      </c>
    </row>
    <row r="237" spans="1:9" x14ac:dyDescent="0.25">
      <c r="A237" s="8"/>
      <c r="B237" s="2"/>
      <c r="C237" s="2" t="e">
        <f>VLOOKUP(B237,'PLANO DE CONTAS REC-DESP'!$B$7:$C$31,2,FALSE)</f>
        <v>#N/A</v>
      </c>
      <c r="D237" s="2"/>
      <c r="E237" s="9"/>
      <c r="F237" s="2"/>
      <c r="G237" s="29"/>
      <c r="H237" s="29"/>
      <c r="I237" s="19">
        <f t="shared" si="3"/>
        <v>0</v>
      </c>
    </row>
    <row r="238" spans="1:9" x14ac:dyDescent="0.25">
      <c r="A238" s="8"/>
      <c r="B238" s="2"/>
      <c r="C238" s="2" t="e">
        <f>VLOOKUP(B238,'PLANO DE CONTAS REC-DESP'!$B$7:$C$31,2,FALSE)</f>
        <v>#N/A</v>
      </c>
      <c r="D238" s="2"/>
      <c r="E238" s="9"/>
      <c r="F238" s="2"/>
      <c r="G238" s="29"/>
      <c r="H238" s="29"/>
      <c r="I238" s="19">
        <f t="shared" si="3"/>
        <v>0</v>
      </c>
    </row>
    <row r="239" spans="1:9" x14ac:dyDescent="0.25">
      <c r="A239" s="8"/>
      <c r="B239" s="2"/>
      <c r="C239" s="2" t="e">
        <f>VLOOKUP(B239,'PLANO DE CONTAS REC-DESP'!$B$7:$C$31,2,FALSE)</f>
        <v>#N/A</v>
      </c>
      <c r="D239" s="2"/>
      <c r="E239" s="9"/>
      <c r="F239" s="2"/>
      <c r="G239" s="29"/>
      <c r="H239" s="29"/>
      <c r="I239" s="19">
        <f t="shared" si="3"/>
        <v>0</v>
      </c>
    </row>
    <row r="240" spans="1:9" x14ac:dyDescent="0.25">
      <c r="A240" s="8"/>
      <c r="B240" s="2"/>
      <c r="C240" s="2" t="e">
        <f>VLOOKUP(B240,'PLANO DE CONTAS REC-DESP'!$B$7:$C$31,2,FALSE)</f>
        <v>#N/A</v>
      </c>
      <c r="D240" s="2"/>
      <c r="E240" s="9"/>
      <c r="F240" s="2"/>
      <c r="G240" s="29"/>
      <c r="H240" s="29"/>
      <c r="I240" s="19">
        <f t="shared" si="3"/>
        <v>0</v>
      </c>
    </row>
    <row r="241" spans="1:9" x14ac:dyDescent="0.25">
      <c r="A241" s="8"/>
      <c r="B241" s="2"/>
      <c r="C241" s="2" t="e">
        <f>VLOOKUP(B241,'PLANO DE CONTAS REC-DESP'!$B$7:$C$31,2,FALSE)</f>
        <v>#N/A</v>
      </c>
      <c r="D241" s="2"/>
      <c r="E241" s="9"/>
      <c r="F241" s="2"/>
      <c r="G241" s="29"/>
      <c r="H241" s="29"/>
      <c r="I241" s="19">
        <f t="shared" si="3"/>
        <v>0</v>
      </c>
    </row>
    <row r="242" spans="1:9" x14ac:dyDescent="0.25">
      <c r="A242" s="8"/>
      <c r="B242" s="2"/>
      <c r="C242" s="2" t="e">
        <f>VLOOKUP(B242,'PLANO DE CONTAS REC-DESP'!$B$7:$C$31,2,FALSE)</f>
        <v>#N/A</v>
      </c>
      <c r="D242" s="2"/>
      <c r="E242" s="9"/>
      <c r="F242" s="2"/>
      <c r="G242" s="29"/>
      <c r="H242" s="29"/>
      <c r="I242" s="19">
        <f t="shared" si="3"/>
        <v>0</v>
      </c>
    </row>
    <row r="243" spans="1:9" x14ac:dyDescent="0.25">
      <c r="A243" s="8"/>
      <c r="B243" s="2"/>
      <c r="C243" s="2" t="e">
        <f>VLOOKUP(B243,'PLANO DE CONTAS REC-DESP'!$B$7:$C$31,2,FALSE)</f>
        <v>#N/A</v>
      </c>
      <c r="D243" s="2"/>
      <c r="E243" s="9"/>
      <c r="F243" s="2"/>
      <c r="G243" s="29"/>
      <c r="H243" s="29"/>
      <c r="I243" s="19">
        <f t="shared" si="3"/>
        <v>0</v>
      </c>
    </row>
    <row r="244" spans="1:9" x14ac:dyDescent="0.25">
      <c r="A244" s="8"/>
      <c r="B244" s="2"/>
      <c r="C244" s="2" t="e">
        <f>VLOOKUP(B244,'PLANO DE CONTAS REC-DESP'!$B$7:$C$31,2,FALSE)</f>
        <v>#N/A</v>
      </c>
      <c r="D244" s="2"/>
      <c r="E244" s="9"/>
      <c r="F244" s="2"/>
      <c r="G244" s="29"/>
      <c r="H244" s="29"/>
      <c r="I244" s="19">
        <f t="shared" si="3"/>
        <v>0</v>
      </c>
    </row>
    <row r="245" spans="1:9" x14ac:dyDescent="0.25">
      <c r="A245" s="8"/>
      <c r="B245" s="2"/>
      <c r="C245" s="2" t="e">
        <f>VLOOKUP(B245,'PLANO DE CONTAS REC-DESP'!$B$7:$C$31,2,FALSE)</f>
        <v>#N/A</v>
      </c>
      <c r="D245" s="2"/>
      <c r="E245" s="9"/>
      <c r="F245" s="2"/>
      <c r="G245" s="29"/>
      <c r="H245" s="29"/>
      <c r="I245" s="19">
        <f t="shared" si="3"/>
        <v>0</v>
      </c>
    </row>
    <row r="246" spans="1:9" x14ac:dyDescent="0.25">
      <c r="A246" s="8"/>
      <c r="B246" s="2"/>
      <c r="C246" s="2" t="e">
        <f>VLOOKUP(B246,'PLANO DE CONTAS REC-DESP'!$B$7:$C$31,2,FALSE)</f>
        <v>#N/A</v>
      </c>
      <c r="D246" s="2"/>
      <c r="E246" s="9"/>
      <c r="F246" s="2"/>
      <c r="G246" s="29"/>
      <c r="H246" s="29"/>
      <c r="I246" s="19">
        <f t="shared" si="3"/>
        <v>0</v>
      </c>
    </row>
    <row r="247" spans="1:9" x14ac:dyDescent="0.25">
      <c r="A247" s="8"/>
      <c r="B247" s="2"/>
      <c r="C247" s="2" t="e">
        <f>VLOOKUP(B247,'PLANO DE CONTAS REC-DESP'!$B$7:$C$31,2,FALSE)</f>
        <v>#N/A</v>
      </c>
      <c r="D247" s="2"/>
      <c r="E247" s="9"/>
      <c r="F247" s="2"/>
      <c r="G247" s="29"/>
      <c r="H247" s="29"/>
      <c r="I247" s="19">
        <f t="shared" si="3"/>
        <v>0</v>
      </c>
    </row>
    <row r="248" spans="1:9" x14ac:dyDescent="0.25">
      <c r="A248" s="8"/>
      <c r="B248" s="2"/>
      <c r="C248" s="2" t="e">
        <f>VLOOKUP(B248,'PLANO DE CONTAS REC-DESP'!$B$7:$C$31,2,FALSE)</f>
        <v>#N/A</v>
      </c>
      <c r="D248" s="2"/>
      <c r="E248" s="9"/>
      <c r="F248" s="2"/>
      <c r="G248" s="29"/>
      <c r="H248" s="29"/>
      <c r="I248" s="19">
        <f t="shared" si="3"/>
        <v>0</v>
      </c>
    </row>
    <row r="249" spans="1:9" x14ac:dyDescent="0.25">
      <c r="A249" s="8"/>
      <c r="B249" s="2"/>
      <c r="C249" s="2" t="e">
        <f>VLOOKUP(B249,'PLANO DE CONTAS REC-DESP'!$B$7:$C$31,2,FALSE)</f>
        <v>#N/A</v>
      </c>
      <c r="D249" s="2"/>
      <c r="E249" s="9"/>
      <c r="F249" s="2"/>
      <c r="G249" s="29"/>
      <c r="H249" s="29"/>
      <c r="I249" s="19">
        <f t="shared" si="3"/>
        <v>0</v>
      </c>
    </row>
    <row r="250" spans="1:9" x14ac:dyDescent="0.25">
      <c r="A250" s="8"/>
      <c r="B250" s="2"/>
      <c r="C250" s="2" t="e">
        <f>VLOOKUP(B250,'PLANO DE CONTAS REC-DESP'!$B$7:$C$31,2,FALSE)</f>
        <v>#N/A</v>
      </c>
      <c r="D250" s="2"/>
      <c r="E250" s="9"/>
      <c r="F250" s="2"/>
      <c r="G250" s="29"/>
      <c r="H250" s="29"/>
      <c r="I250" s="19">
        <f t="shared" si="3"/>
        <v>0</v>
      </c>
    </row>
    <row r="251" spans="1:9" x14ac:dyDescent="0.25">
      <c r="A251" s="8"/>
      <c r="B251" s="2"/>
      <c r="C251" s="2" t="e">
        <f>VLOOKUP(B251,'PLANO DE CONTAS REC-DESP'!$B$7:$C$31,2,FALSE)</f>
        <v>#N/A</v>
      </c>
      <c r="D251" s="2"/>
      <c r="E251" s="9"/>
      <c r="F251" s="2"/>
      <c r="G251" s="29"/>
      <c r="H251" s="29"/>
      <c r="I251" s="19">
        <f t="shared" si="3"/>
        <v>0</v>
      </c>
    </row>
    <row r="252" spans="1:9" x14ac:dyDescent="0.25">
      <c r="A252" s="8"/>
      <c r="B252" s="2"/>
      <c r="C252" s="2" t="e">
        <f>VLOOKUP(B252,'PLANO DE CONTAS REC-DESP'!$B$7:$C$31,2,FALSE)</f>
        <v>#N/A</v>
      </c>
      <c r="D252" s="2"/>
      <c r="E252" s="9"/>
      <c r="F252" s="2"/>
      <c r="G252" s="29"/>
      <c r="H252" s="29"/>
      <c r="I252" s="19">
        <f t="shared" si="3"/>
        <v>0</v>
      </c>
    </row>
    <row r="253" spans="1:9" x14ac:dyDescent="0.25">
      <c r="A253" s="8"/>
      <c r="B253" s="2"/>
      <c r="C253" s="2" t="e">
        <f>VLOOKUP(B253,'PLANO DE CONTAS REC-DESP'!$B$7:$C$31,2,FALSE)</f>
        <v>#N/A</v>
      </c>
      <c r="D253" s="2"/>
      <c r="E253" s="9"/>
      <c r="F253" s="2"/>
      <c r="G253" s="29"/>
      <c r="H253" s="29"/>
      <c r="I253" s="19">
        <f t="shared" si="3"/>
        <v>0</v>
      </c>
    </row>
    <row r="254" spans="1:9" x14ac:dyDescent="0.25">
      <c r="A254" s="8"/>
      <c r="B254" s="2"/>
      <c r="C254" s="2" t="e">
        <f>VLOOKUP(B254,'PLANO DE CONTAS REC-DESP'!$B$7:$C$31,2,FALSE)</f>
        <v>#N/A</v>
      </c>
      <c r="D254" s="2"/>
      <c r="E254" s="9"/>
      <c r="F254" s="2"/>
      <c r="G254" s="29"/>
      <c r="H254" s="29"/>
      <c r="I254" s="19">
        <f t="shared" si="3"/>
        <v>0</v>
      </c>
    </row>
    <row r="255" spans="1:9" x14ac:dyDescent="0.25">
      <c r="A255" s="8"/>
      <c r="B255" s="2"/>
      <c r="C255" s="2" t="e">
        <f>VLOOKUP(B255,'PLANO DE CONTAS REC-DESP'!$B$7:$C$31,2,FALSE)</f>
        <v>#N/A</v>
      </c>
      <c r="D255" s="2"/>
      <c r="E255" s="9"/>
      <c r="F255" s="2"/>
      <c r="G255" s="29"/>
      <c r="H255" s="29"/>
      <c r="I255" s="19">
        <f t="shared" si="3"/>
        <v>0</v>
      </c>
    </row>
    <row r="256" spans="1:9" x14ac:dyDescent="0.25">
      <c r="A256" s="8"/>
      <c r="B256" s="2"/>
      <c r="C256" s="2" t="e">
        <f>VLOOKUP(B256,'PLANO DE CONTAS REC-DESP'!$B$7:$C$31,2,FALSE)</f>
        <v>#N/A</v>
      </c>
      <c r="D256" s="2"/>
      <c r="E256" s="9"/>
      <c r="F256" s="2"/>
      <c r="G256" s="29"/>
      <c r="H256" s="29"/>
      <c r="I256" s="19">
        <f t="shared" si="3"/>
        <v>0</v>
      </c>
    </row>
    <row r="257" spans="1:9" x14ac:dyDescent="0.25">
      <c r="A257" s="8"/>
      <c r="B257" s="2"/>
      <c r="C257" s="2" t="e">
        <f>VLOOKUP(B257,'PLANO DE CONTAS REC-DESP'!$B$7:$C$31,2,FALSE)</f>
        <v>#N/A</v>
      </c>
      <c r="D257" s="2"/>
      <c r="E257" s="9"/>
      <c r="F257" s="2"/>
      <c r="G257" s="29"/>
      <c r="H257" s="29"/>
      <c r="I257" s="19">
        <f t="shared" si="3"/>
        <v>0</v>
      </c>
    </row>
    <row r="258" spans="1:9" x14ac:dyDescent="0.25">
      <c r="A258" s="8"/>
      <c r="B258" s="2"/>
      <c r="C258" s="2" t="e">
        <f>VLOOKUP(B258,'PLANO DE CONTAS REC-DESP'!$B$7:$C$31,2,FALSE)</f>
        <v>#N/A</v>
      </c>
      <c r="D258" s="2"/>
      <c r="E258" s="9"/>
      <c r="F258" s="2"/>
      <c r="G258" s="29"/>
      <c r="H258" s="29"/>
      <c r="I258" s="19">
        <f t="shared" si="3"/>
        <v>0</v>
      </c>
    </row>
    <row r="259" spans="1:9" x14ac:dyDescent="0.25">
      <c r="A259" s="8"/>
      <c r="B259" s="2"/>
      <c r="C259" s="2" t="e">
        <f>VLOOKUP(B259,'PLANO DE CONTAS REC-DESP'!$B$7:$C$31,2,FALSE)</f>
        <v>#N/A</v>
      </c>
      <c r="D259" s="2"/>
      <c r="E259" s="9"/>
      <c r="F259" s="2"/>
      <c r="G259" s="29"/>
      <c r="H259" s="29"/>
      <c r="I259" s="19">
        <f t="shared" si="3"/>
        <v>0</v>
      </c>
    </row>
    <row r="260" spans="1:9" x14ac:dyDescent="0.25">
      <c r="A260" s="8"/>
      <c r="B260" s="2"/>
      <c r="C260" s="2" t="e">
        <f>VLOOKUP(B260,'PLANO DE CONTAS REC-DESP'!$B$7:$C$31,2,FALSE)</f>
        <v>#N/A</v>
      </c>
      <c r="D260" s="2"/>
      <c r="E260" s="9"/>
      <c r="F260" s="2"/>
      <c r="G260" s="29"/>
      <c r="H260" s="29"/>
      <c r="I260" s="19">
        <f t="shared" si="3"/>
        <v>0</v>
      </c>
    </row>
    <row r="261" spans="1:9" x14ac:dyDescent="0.25">
      <c r="A261" s="8"/>
      <c r="B261" s="2"/>
      <c r="C261" s="2" t="e">
        <f>VLOOKUP(B261,'PLANO DE CONTAS REC-DESP'!$B$7:$C$31,2,FALSE)</f>
        <v>#N/A</v>
      </c>
      <c r="D261" s="2"/>
      <c r="E261" s="9"/>
      <c r="F261" s="2"/>
      <c r="G261" s="29"/>
      <c r="H261" s="29"/>
      <c r="I261" s="19">
        <f t="shared" si="3"/>
        <v>0</v>
      </c>
    </row>
    <row r="262" spans="1:9" x14ac:dyDescent="0.25">
      <c r="A262" s="8"/>
      <c r="B262" s="2"/>
      <c r="C262" s="2" t="e">
        <f>VLOOKUP(B262,'PLANO DE CONTAS REC-DESP'!$B$7:$C$31,2,FALSE)</f>
        <v>#N/A</v>
      </c>
      <c r="D262" s="2"/>
      <c r="E262" s="9"/>
      <c r="F262" s="2"/>
      <c r="G262" s="29"/>
      <c r="H262" s="29"/>
      <c r="I262" s="19">
        <f t="shared" si="3"/>
        <v>0</v>
      </c>
    </row>
    <row r="263" spans="1:9" x14ac:dyDescent="0.25">
      <c r="A263" s="8"/>
      <c r="B263" s="2"/>
      <c r="C263" s="2" t="e">
        <f>VLOOKUP(B263,'PLANO DE CONTAS REC-DESP'!$B$7:$C$31,2,FALSE)</f>
        <v>#N/A</v>
      </c>
      <c r="D263" s="2"/>
      <c r="E263" s="9"/>
      <c r="F263" s="2"/>
      <c r="G263" s="29"/>
      <c r="H263" s="29"/>
      <c r="I263" s="19">
        <f t="shared" si="3"/>
        <v>0</v>
      </c>
    </row>
    <row r="264" spans="1:9" x14ac:dyDescent="0.25">
      <c r="A264" s="8"/>
      <c r="B264" s="2"/>
      <c r="C264" s="2" t="e">
        <f>VLOOKUP(B264,'PLANO DE CONTAS REC-DESP'!$B$7:$C$31,2,FALSE)</f>
        <v>#N/A</v>
      </c>
      <c r="D264" s="2"/>
      <c r="E264" s="9"/>
      <c r="F264" s="2"/>
      <c r="G264" s="29"/>
      <c r="H264" s="29"/>
      <c r="I264" s="19">
        <f t="shared" si="3"/>
        <v>0</v>
      </c>
    </row>
    <row r="265" spans="1:9" x14ac:dyDescent="0.25">
      <c r="A265" s="8"/>
      <c r="B265" s="2"/>
      <c r="C265" s="2" t="e">
        <f>VLOOKUP(B265,'PLANO DE CONTAS REC-DESP'!$B$7:$C$31,2,FALSE)</f>
        <v>#N/A</v>
      </c>
      <c r="D265" s="2"/>
      <c r="E265" s="9"/>
      <c r="F265" s="2"/>
      <c r="G265" s="29"/>
      <c r="H265" s="29"/>
      <c r="I265" s="19">
        <f t="shared" si="3"/>
        <v>0</v>
      </c>
    </row>
    <row r="266" spans="1:9" x14ac:dyDescent="0.25">
      <c r="A266" s="8"/>
      <c r="B266" s="2"/>
      <c r="C266" s="2" t="e">
        <f>VLOOKUP(B266,'PLANO DE CONTAS REC-DESP'!$B$7:$C$31,2,FALSE)</f>
        <v>#N/A</v>
      </c>
      <c r="D266" s="2"/>
      <c r="E266" s="9"/>
      <c r="F266" s="2"/>
      <c r="G266" s="29"/>
      <c r="H266" s="29"/>
      <c r="I266" s="19">
        <f t="shared" si="3"/>
        <v>0</v>
      </c>
    </row>
    <row r="267" spans="1:9" x14ac:dyDescent="0.25">
      <c r="A267" s="8"/>
      <c r="B267" s="2"/>
      <c r="C267" s="2" t="e">
        <f>VLOOKUP(B267,'PLANO DE CONTAS REC-DESP'!$B$7:$C$31,2,FALSE)</f>
        <v>#N/A</v>
      </c>
      <c r="D267" s="2"/>
      <c r="E267" s="9"/>
      <c r="F267" s="2"/>
      <c r="G267" s="29"/>
      <c r="H267" s="29"/>
      <c r="I267" s="19">
        <f t="shared" ref="I267:I303" si="4">I266+G267-H267</f>
        <v>0</v>
      </c>
    </row>
    <row r="268" spans="1:9" x14ac:dyDescent="0.25">
      <c r="A268" s="8"/>
      <c r="B268" s="2"/>
      <c r="C268" s="2" t="e">
        <f>VLOOKUP(B268,'PLANO DE CONTAS REC-DESP'!$B$7:$C$31,2,FALSE)</f>
        <v>#N/A</v>
      </c>
      <c r="D268" s="2"/>
      <c r="E268" s="9"/>
      <c r="F268" s="2"/>
      <c r="G268" s="29"/>
      <c r="H268" s="29"/>
      <c r="I268" s="19">
        <f t="shared" si="4"/>
        <v>0</v>
      </c>
    </row>
    <row r="269" spans="1:9" x14ac:dyDescent="0.25">
      <c r="A269" s="8"/>
      <c r="B269" s="2"/>
      <c r="C269" s="2" t="e">
        <f>VLOOKUP(B269,'PLANO DE CONTAS REC-DESP'!$B$7:$C$31,2,FALSE)</f>
        <v>#N/A</v>
      </c>
      <c r="D269" s="2"/>
      <c r="E269" s="9"/>
      <c r="F269" s="2"/>
      <c r="G269" s="29"/>
      <c r="H269" s="29"/>
      <c r="I269" s="19">
        <f t="shared" si="4"/>
        <v>0</v>
      </c>
    </row>
    <row r="270" spans="1:9" x14ac:dyDescent="0.25">
      <c r="A270" s="8"/>
      <c r="B270" s="2"/>
      <c r="C270" s="2" t="e">
        <f>VLOOKUP(B270,'PLANO DE CONTAS REC-DESP'!$B$7:$C$31,2,FALSE)</f>
        <v>#N/A</v>
      </c>
      <c r="D270" s="2"/>
      <c r="E270" s="9"/>
      <c r="F270" s="2"/>
      <c r="G270" s="29"/>
      <c r="H270" s="29"/>
      <c r="I270" s="19">
        <f t="shared" si="4"/>
        <v>0</v>
      </c>
    </row>
    <row r="271" spans="1:9" x14ac:dyDescent="0.25">
      <c r="A271" s="8"/>
      <c r="B271" s="2"/>
      <c r="C271" s="2" t="e">
        <f>VLOOKUP(B271,'PLANO DE CONTAS REC-DESP'!$B$7:$C$31,2,FALSE)</f>
        <v>#N/A</v>
      </c>
      <c r="D271" s="2"/>
      <c r="E271" s="9"/>
      <c r="F271" s="2"/>
      <c r="G271" s="29"/>
      <c r="H271" s="29"/>
      <c r="I271" s="19">
        <f t="shared" si="4"/>
        <v>0</v>
      </c>
    </row>
    <row r="272" spans="1:9" x14ac:dyDescent="0.25">
      <c r="A272" s="8"/>
      <c r="B272" s="2"/>
      <c r="C272" s="2" t="e">
        <f>VLOOKUP(B272,'PLANO DE CONTAS REC-DESP'!$B$7:$C$31,2,FALSE)</f>
        <v>#N/A</v>
      </c>
      <c r="D272" s="2"/>
      <c r="E272" s="9"/>
      <c r="F272" s="2"/>
      <c r="G272" s="29"/>
      <c r="H272" s="29"/>
      <c r="I272" s="19">
        <f t="shared" si="4"/>
        <v>0</v>
      </c>
    </row>
    <row r="273" spans="1:9" x14ac:dyDescent="0.25">
      <c r="A273" s="8"/>
      <c r="B273" s="2"/>
      <c r="C273" s="2" t="e">
        <f>VLOOKUP(B273,'PLANO DE CONTAS REC-DESP'!$B$7:$C$31,2,FALSE)</f>
        <v>#N/A</v>
      </c>
      <c r="D273" s="2"/>
      <c r="E273" s="9"/>
      <c r="F273" s="2"/>
      <c r="G273" s="29"/>
      <c r="H273" s="29"/>
      <c r="I273" s="19">
        <f t="shared" si="4"/>
        <v>0</v>
      </c>
    </row>
    <row r="274" spans="1:9" x14ac:dyDescent="0.25">
      <c r="A274" s="8"/>
      <c r="B274" s="2"/>
      <c r="C274" s="2" t="e">
        <f>VLOOKUP(B274,'PLANO DE CONTAS REC-DESP'!$B$7:$C$31,2,FALSE)</f>
        <v>#N/A</v>
      </c>
      <c r="D274" s="2"/>
      <c r="E274" s="9"/>
      <c r="F274" s="2"/>
      <c r="G274" s="29"/>
      <c r="H274" s="29"/>
      <c r="I274" s="19">
        <f t="shared" si="4"/>
        <v>0</v>
      </c>
    </row>
    <row r="275" spans="1:9" x14ac:dyDescent="0.25">
      <c r="A275" s="8"/>
      <c r="B275" s="2"/>
      <c r="C275" s="2" t="e">
        <f>VLOOKUP(B275,'PLANO DE CONTAS REC-DESP'!$B$7:$C$31,2,FALSE)</f>
        <v>#N/A</v>
      </c>
      <c r="D275" s="2"/>
      <c r="E275" s="9"/>
      <c r="F275" s="2"/>
      <c r="G275" s="29"/>
      <c r="H275" s="29"/>
      <c r="I275" s="19">
        <f t="shared" si="4"/>
        <v>0</v>
      </c>
    </row>
    <row r="276" spans="1:9" x14ac:dyDescent="0.25">
      <c r="A276" s="8"/>
      <c r="B276" s="2"/>
      <c r="C276" s="2" t="e">
        <f>VLOOKUP(B276,'PLANO DE CONTAS REC-DESP'!$B$7:$C$31,2,FALSE)</f>
        <v>#N/A</v>
      </c>
      <c r="D276" s="2"/>
      <c r="E276" s="9"/>
      <c r="F276" s="2"/>
      <c r="G276" s="29"/>
      <c r="H276" s="29"/>
      <c r="I276" s="19">
        <f t="shared" si="4"/>
        <v>0</v>
      </c>
    </row>
    <row r="277" spans="1:9" x14ac:dyDescent="0.25">
      <c r="A277" s="8"/>
      <c r="B277" s="2"/>
      <c r="C277" s="2" t="e">
        <f>VLOOKUP(B277,'PLANO DE CONTAS REC-DESP'!$B$7:$C$31,2,FALSE)</f>
        <v>#N/A</v>
      </c>
      <c r="D277" s="2"/>
      <c r="E277" s="9"/>
      <c r="F277" s="2"/>
      <c r="G277" s="29"/>
      <c r="H277" s="29"/>
      <c r="I277" s="19">
        <f t="shared" si="4"/>
        <v>0</v>
      </c>
    </row>
    <row r="278" spans="1:9" x14ac:dyDescent="0.25">
      <c r="A278" s="8"/>
      <c r="B278" s="2"/>
      <c r="C278" s="2" t="e">
        <f>VLOOKUP(B278,'PLANO DE CONTAS REC-DESP'!$B$7:$C$31,2,FALSE)</f>
        <v>#N/A</v>
      </c>
      <c r="D278" s="2"/>
      <c r="E278" s="9"/>
      <c r="F278" s="2"/>
      <c r="G278" s="29"/>
      <c r="H278" s="29"/>
      <c r="I278" s="19">
        <f t="shared" si="4"/>
        <v>0</v>
      </c>
    </row>
    <row r="279" spans="1:9" x14ac:dyDescent="0.25">
      <c r="A279" s="8"/>
      <c r="B279" s="2"/>
      <c r="C279" s="2" t="e">
        <f>VLOOKUP(B279,'PLANO DE CONTAS REC-DESP'!$B$7:$C$31,2,FALSE)</f>
        <v>#N/A</v>
      </c>
      <c r="D279" s="2"/>
      <c r="E279" s="9"/>
      <c r="F279" s="2"/>
      <c r="G279" s="29"/>
      <c r="H279" s="29"/>
      <c r="I279" s="19">
        <f t="shared" si="4"/>
        <v>0</v>
      </c>
    </row>
    <row r="280" spans="1:9" x14ac:dyDescent="0.25">
      <c r="A280" s="8"/>
      <c r="B280" s="2"/>
      <c r="C280" s="2" t="e">
        <f>VLOOKUP(B280,'PLANO DE CONTAS REC-DESP'!$B$7:$C$31,2,FALSE)</f>
        <v>#N/A</v>
      </c>
      <c r="D280" s="2"/>
      <c r="E280" s="9"/>
      <c r="F280" s="2"/>
      <c r="G280" s="29"/>
      <c r="H280" s="29"/>
      <c r="I280" s="19">
        <f t="shared" si="4"/>
        <v>0</v>
      </c>
    </row>
    <row r="281" spans="1:9" x14ac:dyDescent="0.25">
      <c r="A281" s="8"/>
      <c r="B281" s="2"/>
      <c r="C281" s="2" t="e">
        <f>VLOOKUP(B281,'PLANO DE CONTAS REC-DESP'!$B$7:$C$31,2,FALSE)</f>
        <v>#N/A</v>
      </c>
      <c r="D281" s="2"/>
      <c r="E281" s="9"/>
      <c r="F281" s="2"/>
      <c r="G281" s="29"/>
      <c r="H281" s="29"/>
      <c r="I281" s="19">
        <f t="shared" si="4"/>
        <v>0</v>
      </c>
    </row>
    <row r="282" spans="1:9" x14ac:dyDescent="0.25">
      <c r="A282" s="8"/>
      <c r="B282" s="2"/>
      <c r="C282" s="2" t="e">
        <f>VLOOKUP(B282,'PLANO DE CONTAS REC-DESP'!$B$7:$C$31,2,FALSE)</f>
        <v>#N/A</v>
      </c>
      <c r="D282" s="2"/>
      <c r="E282" s="9"/>
      <c r="F282" s="2"/>
      <c r="G282" s="29"/>
      <c r="H282" s="29"/>
      <c r="I282" s="19">
        <f t="shared" si="4"/>
        <v>0</v>
      </c>
    </row>
    <row r="283" spans="1:9" x14ac:dyDescent="0.25">
      <c r="A283" s="8"/>
      <c r="B283" s="2"/>
      <c r="C283" s="2" t="e">
        <f>VLOOKUP(B283,'PLANO DE CONTAS REC-DESP'!$B$7:$C$31,2,FALSE)</f>
        <v>#N/A</v>
      </c>
      <c r="D283" s="2"/>
      <c r="E283" s="9"/>
      <c r="F283" s="2"/>
      <c r="G283" s="29"/>
      <c r="H283" s="29"/>
      <c r="I283" s="19">
        <f t="shared" si="4"/>
        <v>0</v>
      </c>
    </row>
    <row r="284" spans="1:9" x14ac:dyDescent="0.25">
      <c r="A284" s="8"/>
      <c r="B284" s="2"/>
      <c r="C284" s="2" t="e">
        <f>VLOOKUP(B284,'PLANO DE CONTAS REC-DESP'!$B$7:$C$31,2,FALSE)</f>
        <v>#N/A</v>
      </c>
      <c r="D284" s="2"/>
      <c r="E284" s="9"/>
      <c r="F284" s="2"/>
      <c r="G284" s="29"/>
      <c r="H284" s="29"/>
      <c r="I284" s="19">
        <f t="shared" si="4"/>
        <v>0</v>
      </c>
    </row>
    <row r="285" spans="1:9" x14ac:dyDescent="0.25">
      <c r="A285" s="8"/>
      <c r="B285" s="2"/>
      <c r="C285" s="2" t="e">
        <f>VLOOKUP(B285,'PLANO DE CONTAS REC-DESP'!$B$7:$C$31,2,FALSE)</f>
        <v>#N/A</v>
      </c>
      <c r="D285" s="2"/>
      <c r="E285" s="9"/>
      <c r="F285" s="2"/>
      <c r="G285" s="29"/>
      <c r="H285" s="29"/>
      <c r="I285" s="19">
        <f t="shared" si="4"/>
        <v>0</v>
      </c>
    </row>
    <row r="286" spans="1:9" x14ac:dyDescent="0.25">
      <c r="A286" s="8"/>
      <c r="B286" s="2"/>
      <c r="C286" s="2" t="e">
        <f>VLOOKUP(B286,'PLANO DE CONTAS REC-DESP'!$B$7:$C$31,2,FALSE)</f>
        <v>#N/A</v>
      </c>
      <c r="D286" s="2"/>
      <c r="E286" s="9"/>
      <c r="F286" s="2"/>
      <c r="G286" s="29"/>
      <c r="H286" s="29"/>
      <c r="I286" s="19">
        <f t="shared" si="4"/>
        <v>0</v>
      </c>
    </row>
    <row r="287" spans="1:9" x14ac:dyDescent="0.25">
      <c r="A287" s="8"/>
      <c r="B287" s="2"/>
      <c r="C287" s="2" t="e">
        <f>VLOOKUP(B287,'PLANO DE CONTAS REC-DESP'!$B$7:$C$31,2,FALSE)</f>
        <v>#N/A</v>
      </c>
      <c r="D287" s="2"/>
      <c r="E287" s="9"/>
      <c r="F287" s="2"/>
      <c r="G287" s="29"/>
      <c r="H287" s="29"/>
      <c r="I287" s="19">
        <f t="shared" si="4"/>
        <v>0</v>
      </c>
    </row>
    <row r="288" spans="1:9" x14ac:dyDescent="0.25">
      <c r="A288" s="8"/>
      <c r="B288" s="2"/>
      <c r="C288" s="2" t="e">
        <f>VLOOKUP(B288,'PLANO DE CONTAS REC-DESP'!$B$7:$C$31,2,FALSE)</f>
        <v>#N/A</v>
      </c>
      <c r="D288" s="2"/>
      <c r="E288" s="9"/>
      <c r="F288" s="2"/>
      <c r="G288" s="29"/>
      <c r="H288" s="29"/>
      <c r="I288" s="19">
        <f t="shared" si="4"/>
        <v>0</v>
      </c>
    </row>
    <row r="289" spans="1:9" x14ac:dyDescent="0.25">
      <c r="A289" s="8"/>
      <c r="B289" s="2"/>
      <c r="C289" s="2" t="e">
        <f>VLOOKUP(B289,'PLANO DE CONTAS REC-DESP'!$B$7:$C$31,2,FALSE)</f>
        <v>#N/A</v>
      </c>
      <c r="D289" s="2"/>
      <c r="E289" s="9"/>
      <c r="F289" s="2"/>
      <c r="G289" s="29"/>
      <c r="H289" s="29"/>
      <c r="I289" s="19">
        <f t="shared" si="4"/>
        <v>0</v>
      </c>
    </row>
    <row r="290" spans="1:9" x14ac:dyDescent="0.25">
      <c r="A290" s="8"/>
      <c r="B290" s="2"/>
      <c r="C290" s="2" t="e">
        <f>VLOOKUP(B290,'PLANO DE CONTAS REC-DESP'!$B$7:$C$31,2,FALSE)</f>
        <v>#N/A</v>
      </c>
      <c r="D290" s="2"/>
      <c r="E290" s="9"/>
      <c r="F290" s="2"/>
      <c r="G290" s="29"/>
      <c r="H290" s="29"/>
      <c r="I290" s="19">
        <f t="shared" si="4"/>
        <v>0</v>
      </c>
    </row>
    <row r="291" spans="1:9" x14ac:dyDescent="0.25">
      <c r="A291" s="8"/>
      <c r="B291" s="2"/>
      <c r="C291" s="2" t="e">
        <f>VLOOKUP(B291,'PLANO DE CONTAS REC-DESP'!$B$7:$C$31,2,FALSE)</f>
        <v>#N/A</v>
      </c>
      <c r="D291" s="2"/>
      <c r="E291" s="9"/>
      <c r="F291" s="2"/>
      <c r="G291" s="29"/>
      <c r="H291" s="29"/>
      <c r="I291" s="19">
        <f t="shared" si="4"/>
        <v>0</v>
      </c>
    </row>
    <row r="292" spans="1:9" x14ac:dyDescent="0.25">
      <c r="A292" s="8"/>
      <c r="B292" s="2"/>
      <c r="C292" s="2" t="e">
        <f>VLOOKUP(B292,'PLANO DE CONTAS REC-DESP'!$B$7:$C$31,2,FALSE)</f>
        <v>#N/A</v>
      </c>
      <c r="D292" s="2"/>
      <c r="E292" s="9"/>
      <c r="F292" s="2"/>
      <c r="G292" s="29"/>
      <c r="H292" s="29"/>
      <c r="I292" s="19">
        <f t="shared" si="4"/>
        <v>0</v>
      </c>
    </row>
    <row r="293" spans="1:9" x14ac:dyDescent="0.25">
      <c r="A293" s="8"/>
      <c r="B293" s="2"/>
      <c r="C293" s="2" t="e">
        <f>VLOOKUP(B293,'PLANO DE CONTAS REC-DESP'!$B$7:$C$31,2,FALSE)</f>
        <v>#N/A</v>
      </c>
      <c r="D293" s="2"/>
      <c r="E293" s="9"/>
      <c r="F293" s="2"/>
      <c r="G293" s="29"/>
      <c r="H293" s="29"/>
      <c r="I293" s="19">
        <f t="shared" si="4"/>
        <v>0</v>
      </c>
    </row>
    <row r="294" spans="1:9" x14ac:dyDescent="0.25">
      <c r="A294" s="8"/>
      <c r="B294" s="2"/>
      <c r="C294" s="2" t="e">
        <f>VLOOKUP(B294,'PLANO DE CONTAS REC-DESP'!$B$7:$C$31,2,FALSE)</f>
        <v>#N/A</v>
      </c>
      <c r="D294" s="2"/>
      <c r="E294" s="9"/>
      <c r="F294" s="2"/>
      <c r="G294" s="29"/>
      <c r="H294" s="29"/>
      <c r="I294" s="19">
        <f t="shared" si="4"/>
        <v>0</v>
      </c>
    </row>
    <row r="295" spans="1:9" x14ac:dyDescent="0.25">
      <c r="A295" s="8"/>
      <c r="B295" s="2"/>
      <c r="C295" s="2" t="e">
        <f>VLOOKUP(B295,'PLANO DE CONTAS REC-DESP'!$B$7:$C$31,2,FALSE)</f>
        <v>#N/A</v>
      </c>
      <c r="D295" s="2"/>
      <c r="E295" s="9"/>
      <c r="F295" s="2"/>
      <c r="G295" s="29"/>
      <c r="H295" s="29"/>
      <c r="I295" s="19">
        <f t="shared" si="4"/>
        <v>0</v>
      </c>
    </row>
    <row r="296" spans="1:9" x14ac:dyDescent="0.25">
      <c r="A296" s="8"/>
      <c r="B296" s="2"/>
      <c r="C296" s="2" t="e">
        <f>VLOOKUP(B296,'PLANO DE CONTAS REC-DESP'!$B$7:$C$31,2,FALSE)</f>
        <v>#N/A</v>
      </c>
      <c r="D296" s="2"/>
      <c r="E296" s="9"/>
      <c r="F296" s="2"/>
      <c r="G296" s="29"/>
      <c r="H296" s="29"/>
      <c r="I296" s="19">
        <f t="shared" si="4"/>
        <v>0</v>
      </c>
    </row>
    <row r="297" spans="1:9" x14ac:dyDescent="0.25">
      <c r="A297" s="8"/>
      <c r="B297" s="2"/>
      <c r="C297" s="2" t="e">
        <f>VLOOKUP(B297,'PLANO DE CONTAS REC-DESP'!$B$7:$C$31,2,FALSE)</f>
        <v>#N/A</v>
      </c>
      <c r="D297" s="2"/>
      <c r="E297" s="9"/>
      <c r="F297" s="2"/>
      <c r="G297" s="29"/>
      <c r="H297" s="29"/>
      <c r="I297" s="19">
        <f t="shared" si="4"/>
        <v>0</v>
      </c>
    </row>
    <row r="298" spans="1:9" x14ac:dyDescent="0.25">
      <c r="A298" s="8"/>
      <c r="B298" s="2"/>
      <c r="C298" s="2" t="e">
        <f>VLOOKUP(B298,'PLANO DE CONTAS REC-DESP'!$B$7:$C$31,2,FALSE)</f>
        <v>#N/A</v>
      </c>
      <c r="D298" s="2"/>
      <c r="E298" s="9"/>
      <c r="F298" s="2"/>
      <c r="G298" s="29"/>
      <c r="H298" s="29"/>
      <c r="I298" s="19">
        <f t="shared" si="4"/>
        <v>0</v>
      </c>
    </row>
    <row r="299" spans="1:9" x14ac:dyDescent="0.25">
      <c r="A299" s="8"/>
      <c r="B299" s="2"/>
      <c r="C299" s="2" t="e">
        <f>VLOOKUP(B299,'PLANO DE CONTAS REC-DESP'!$B$7:$C$31,2,FALSE)</f>
        <v>#N/A</v>
      </c>
      <c r="D299" s="2"/>
      <c r="E299" s="9"/>
      <c r="F299" s="2"/>
      <c r="G299" s="29"/>
      <c r="H299" s="29"/>
      <c r="I299" s="19">
        <f t="shared" si="4"/>
        <v>0</v>
      </c>
    </row>
    <row r="300" spans="1:9" x14ac:dyDescent="0.25">
      <c r="A300" s="8"/>
      <c r="B300" s="2"/>
      <c r="C300" s="2" t="e">
        <f>VLOOKUP(B300,'PLANO DE CONTAS REC-DESP'!$B$7:$C$31,2,FALSE)</f>
        <v>#N/A</v>
      </c>
      <c r="D300" s="2"/>
      <c r="E300" s="9"/>
      <c r="F300" s="2"/>
      <c r="G300" s="29"/>
      <c r="H300" s="29"/>
      <c r="I300" s="19">
        <f t="shared" si="4"/>
        <v>0</v>
      </c>
    </row>
    <row r="301" spans="1:9" x14ac:dyDescent="0.25">
      <c r="A301" s="8"/>
      <c r="B301" s="2"/>
      <c r="C301" s="2" t="e">
        <f>VLOOKUP(B301,'PLANO DE CONTAS REC-DESP'!$B$7:$C$31,2,FALSE)</f>
        <v>#N/A</v>
      </c>
      <c r="D301" s="2"/>
      <c r="E301" s="9"/>
      <c r="F301" s="2"/>
      <c r="G301" s="29"/>
      <c r="H301" s="29"/>
      <c r="I301" s="19">
        <f t="shared" si="4"/>
        <v>0</v>
      </c>
    </row>
    <row r="302" spans="1:9" x14ac:dyDescent="0.25">
      <c r="A302" s="8"/>
      <c r="B302" s="2"/>
      <c r="C302" s="2" t="e">
        <f>VLOOKUP(B302,'PLANO DE CONTAS REC-DESP'!$B$7:$C$31,2,FALSE)</f>
        <v>#N/A</v>
      </c>
      <c r="D302" s="2"/>
      <c r="E302" s="9"/>
      <c r="F302" s="2"/>
      <c r="G302" s="29"/>
      <c r="H302" s="29"/>
      <c r="I302" s="19">
        <f t="shared" si="4"/>
        <v>0</v>
      </c>
    </row>
    <row r="303" spans="1:9" x14ac:dyDescent="0.25">
      <c r="A303" s="8"/>
      <c r="B303" s="2"/>
      <c r="C303" s="2" t="e">
        <f>VLOOKUP(B303,'PLANO DE CONTAS REC-DESP'!$B$7:$C$31,2,FALSE)</f>
        <v>#N/A</v>
      </c>
      <c r="D303" s="2"/>
      <c r="E303" s="9"/>
      <c r="F303" s="2"/>
      <c r="G303" s="29"/>
      <c r="H303" s="29"/>
      <c r="I303" s="19">
        <f t="shared" si="4"/>
        <v>0</v>
      </c>
    </row>
  </sheetData>
  <mergeCells count="5">
    <mergeCell ref="A6:I6"/>
    <mergeCell ref="A4:I4"/>
    <mergeCell ref="A3:I3"/>
    <mergeCell ref="A2:I2"/>
    <mergeCell ref="A5:I5"/>
  </mergeCells>
  <phoneticPr fontId="10" type="noConversion"/>
  <pageMargins left="0.51181102362204722" right="0.51181102362204722" top="0.78740157480314965" bottom="0.78740157480314965" header="0.31496062992125984" footer="0.31496062992125984"/>
  <pageSetup paperSize="9" scale="68" orientation="landscape" r:id="rId1"/>
  <headerFooter differentFirst="1">
    <oddHeader xml:space="preserve">&amp;L
&amp;CPRESTAÇÃO DE CONTAS
MOVIMENTAÇÃO FINANCEIRA - ELEIÇÕES UNIOESTE
</oddHeader>
    <oddFooter>&amp;CMovimentação financeira 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D5803-4F6E-43E6-AD24-9B1E593DAD81}">
  <sheetPr codeName="Planilha3">
    <tabColor rgb="FF002060"/>
  </sheetPr>
  <dimension ref="A1:G33"/>
  <sheetViews>
    <sheetView showZeros="0" tabSelected="1" zoomScaleNormal="100" workbookViewId="0">
      <selection activeCell="J13" sqref="J13"/>
    </sheetView>
  </sheetViews>
  <sheetFormatPr defaultRowHeight="15" x14ac:dyDescent="0.25"/>
  <cols>
    <col min="1" max="1" width="46.5703125" customWidth="1"/>
    <col min="2" max="2" width="12.7109375" bestFit="1" customWidth="1"/>
    <col min="3" max="3" width="7.7109375" bestFit="1" customWidth="1"/>
    <col min="4" max="4" width="55.28515625" bestFit="1" customWidth="1"/>
    <col min="5" max="5" width="12.7109375" bestFit="1" customWidth="1"/>
    <col min="6" max="6" width="11.28515625" customWidth="1"/>
    <col min="7" max="7" width="9.85546875" customWidth="1"/>
  </cols>
  <sheetData>
    <row r="1" spans="1:7" ht="21" x14ac:dyDescent="0.35">
      <c r="A1" s="38" t="s">
        <v>42</v>
      </c>
      <c r="B1" s="38"/>
      <c r="C1" s="38"/>
      <c r="D1" s="38"/>
      <c r="E1" s="38"/>
      <c r="F1" s="38"/>
    </row>
    <row r="2" spans="1:7" ht="21" x14ac:dyDescent="0.35">
      <c r="A2" s="38" t="s">
        <v>43</v>
      </c>
      <c r="B2" s="38"/>
      <c r="C2" s="38"/>
      <c r="D2" s="38"/>
      <c r="E2" s="38"/>
      <c r="F2" s="38"/>
      <c r="G2" s="4"/>
    </row>
    <row r="3" spans="1:7" ht="21" x14ac:dyDescent="0.35">
      <c r="A3" s="39" t="str">
        <f>'LANÇAR MOVIMENTAÇÃO'!A4:I4</f>
        <v xml:space="preserve">NOME DA CHAPA/CANDIDATO:                                                                                                                                    </v>
      </c>
      <c r="B3" s="39"/>
      <c r="C3" s="39"/>
      <c r="D3" s="39"/>
      <c r="E3" s="39"/>
      <c r="F3" s="39"/>
      <c r="G3" s="4"/>
    </row>
    <row r="5" spans="1:7" ht="26.25" x14ac:dyDescent="0.4">
      <c r="A5" s="42" t="s">
        <v>44</v>
      </c>
      <c r="B5" s="42"/>
      <c r="C5" s="20"/>
      <c r="D5" s="42" t="s">
        <v>45</v>
      </c>
      <c r="E5" s="42"/>
      <c r="F5" s="20"/>
    </row>
    <row r="6" spans="1:7" x14ac:dyDescent="0.25">
      <c r="A6" s="21"/>
      <c r="B6" s="21"/>
      <c r="C6" s="21"/>
      <c r="D6" s="21"/>
      <c r="E6" s="21"/>
      <c r="F6" s="21"/>
    </row>
    <row r="7" spans="1:7" x14ac:dyDescent="0.25">
      <c r="A7" s="22" t="s">
        <v>46</v>
      </c>
      <c r="B7" s="23" t="s">
        <v>47</v>
      </c>
      <c r="C7" s="23" t="s">
        <v>48</v>
      </c>
      <c r="D7" s="22" t="s">
        <v>49</v>
      </c>
      <c r="E7" s="23" t="s">
        <v>50</v>
      </c>
      <c r="F7" s="23" t="s">
        <v>48</v>
      </c>
    </row>
    <row r="8" spans="1:7" x14ac:dyDescent="0.25">
      <c r="A8" s="2" t="str">
        <f>'PLANO DE CONTAS REC-DESP'!C8</f>
        <v>DOAÇÕES Recursos Próprios (CANDIDATO)</v>
      </c>
      <c r="B8" s="24">
        <f>SUMIF('LANÇAR MOVIMENTAÇÃO'!$C$9:$C$303,AutomaticoDEMONSTRATIVO!A8,'LANÇAR MOVIMENTAÇÃO'!$G$9:$H$303)</f>
        <v>0</v>
      </c>
      <c r="C8" s="25" t="e">
        <f>B8/$B$30</f>
        <v>#DIV/0!</v>
      </c>
      <c r="D8" s="2" t="str">
        <f>'PLANO DE CONTAS REC-DESP'!C10</f>
        <v>DESPESAS COM PESSOAL</v>
      </c>
      <c r="E8" s="24">
        <f>SUMIF('LANÇAR MOVIMENTAÇÃO'!$C$9:$C$303,AutomaticoDEMONSTRATIVO!D8,'LANÇAR MOVIMENTAÇÃO'!$H$9:$H$303)</f>
        <v>0</v>
      </c>
      <c r="F8" s="26" t="e">
        <f>E8/$E$30</f>
        <v>#DIV/0!</v>
      </c>
    </row>
    <row r="9" spans="1:7" x14ac:dyDescent="0.25">
      <c r="A9" s="2" t="str">
        <f>'PLANO DE CONTAS REC-DESP'!C9</f>
        <v>DOAÇÕES Recursos de Pessoas Físicas (ELEITORES)</v>
      </c>
      <c r="B9" s="24">
        <f>SUMIF('LANÇAR MOVIMENTAÇÃO'!$C$9:$C$303,AutomaticoDEMONSTRATIVO!A9,'LANÇAR MOVIMENTAÇÃO'!$G$9:$H$303)</f>
        <v>0</v>
      </c>
      <c r="C9" s="25" t="e">
        <f t="shared" ref="C9:C30" si="0">B9/$B$30</f>
        <v>#DIV/0!</v>
      </c>
      <c r="D9" s="2" t="str">
        <f>'PLANO DE CONTAS REC-DESP'!C11</f>
        <v>DESPESAS COM TRANSPORTES E VIAGENS</v>
      </c>
      <c r="E9" s="24">
        <f>SUMIF('LANÇAR MOVIMENTAÇÃO'!$C$9:$C$303,AutomaticoDEMONSTRATIVO!D9,'LANÇAR MOVIMENTAÇÃO'!$H$9:$H$303)</f>
        <v>0</v>
      </c>
      <c r="F9" s="26" t="e">
        <f t="shared" ref="F9:F30" si="1">E9/$E$30</f>
        <v>#DIV/0!</v>
      </c>
    </row>
    <row r="10" spans="1:7" x14ac:dyDescent="0.25">
      <c r="A10" s="2"/>
      <c r="B10" s="24"/>
      <c r="C10" s="25" t="e">
        <f t="shared" si="0"/>
        <v>#DIV/0!</v>
      </c>
      <c r="D10" s="2" t="str">
        <f>'PLANO DE CONTAS REC-DESP'!C12</f>
        <v>DESPESAS COM SERVIÇOS TÉCNICO-PROFISSIONAIS</v>
      </c>
      <c r="E10" s="24">
        <f>SUMIF('LANÇAR MOVIMENTAÇÃO'!$C$9:$C$303,AutomaticoDEMONSTRATIVO!D10,'LANÇAR MOVIMENTAÇÃO'!$H$9:$H$303)</f>
        <v>0</v>
      </c>
      <c r="F10" s="26" t="e">
        <f t="shared" si="1"/>
        <v>#DIV/0!</v>
      </c>
    </row>
    <row r="11" spans="1:7" x14ac:dyDescent="0.25">
      <c r="A11" s="2"/>
      <c r="B11" s="24"/>
      <c r="C11" s="25" t="e">
        <f t="shared" si="0"/>
        <v>#DIV/0!</v>
      </c>
      <c r="D11" s="2" t="str">
        <f>'PLANO DE CONTAS REC-DESP'!C13</f>
        <v>DESPESAS COM MATERIAL DE CONSUMO E EXPEDIENTE</v>
      </c>
      <c r="E11" s="24">
        <f>SUMIF('LANÇAR MOVIMENTAÇÃO'!$C$9:$C$303,AutomaticoDEMONSTRATIVO!D11,'LANÇAR MOVIMENTAÇÃO'!$H$9:$H$303)</f>
        <v>0</v>
      </c>
      <c r="F11" s="26" t="e">
        <f t="shared" si="1"/>
        <v>#DIV/0!</v>
      </c>
    </row>
    <row r="12" spans="1:7" x14ac:dyDescent="0.25">
      <c r="A12" s="2"/>
      <c r="B12" s="24"/>
      <c r="C12" s="25" t="e">
        <f t="shared" si="0"/>
        <v>#DIV/0!</v>
      </c>
      <c r="D12" s="2" t="str">
        <f>'PLANO DE CONTAS REC-DESP'!C14</f>
        <v>DESPESAS COM MATERIAIS PARA  DISTRIBUIÇÃO - ELEITORAL</v>
      </c>
      <c r="E12" s="24">
        <f>SUMIF('LANÇAR MOVIMENTAÇÃO'!$C$9:$C$303,AutomaticoDEMONSTRATIVO!D12,'LANÇAR MOVIMENTAÇÃO'!$H$9:$H$303)</f>
        <v>0</v>
      </c>
      <c r="F12" s="26" t="e">
        <f t="shared" si="1"/>
        <v>#DIV/0!</v>
      </c>
    </row>
    <row r="13" spans="1:7" x14ac:dyDescent="0.25">
      <c r="A13" s="2"/>
      <c r="B13" s="24"/>
      <c r="C13" s="25" t="e">
        <f t="shared" si="0"/>
        <v>#DIV/0!</v>
      </c>
      <c r="D13" s="2" t="str">
        <f>'PLANO DE CONTAS REC-DESP'!C15</f>
        <v>DESPESAS COM PROPAGANDA E PUBLICIDADE</v>
      </c>
      <c r="E13" s="24">
        <f>SUMIF('LANÇAR MOVIMENTAÇÃO'!$C$9:$C$303,AutomaticoDEMONSTRATIVO!D13,'LANÇAR MOVIMENTAÇÃO'!$H$9:$H$303)</f>
        <v>0</v>
      </c>
      <c r="F13" s="26" t="e">
        <f t="shared" si="1"/>
        <v>#DIV/0!</v>
      </c>
    </row>
    <row r="14" spans="1:7" x14ac:dyDescent="0.25">
      <c r="A14" s="2"/>
      <c r="B14" s="24"/>
      <c r="C14" s="25" t="e">
        <f t="shared" si="0"/>
        <v>#DIV/0!</v>
      </c>
      <c r="D14" s="27" t="str">
        <f>'PLANO DE CONTAS REC-DESP'!C16</f>
        <v>DESPESAS COM SERVIÇOS E UTILIDADES</v>
      </c>
      <c r="E14" s="24">
        <f>SUMIF('LANÇAR MOVIMENTAÇÃO'!$C$9:$C$303,AutomaticoDEMONSTRATIVO!D14,'LANÇAR MOVIMENTAÇÃO'!$H$9:$H$303)</f>
        <v>0</v>
      </c>
      <c r="F14" s="26" t="e">
        <f t="shared" si="1"/>
        <v>#DIV/0!</v>
      </c>
    </row>
    <row r="15" spans="1:7" x14ac:dyDescent="0.25">
      <c r="A15" s="2"/>
      <c r="B15" s="24"/>
      <c r="C15" s="25" t="e">
        <f t="shared" si="0"/>
        <v>#DIV/0!</v>
      </c>
      <c r="D15" s="27" t="str">
        <f>'PLANO DE CONTAS REC-DESP'!C17</f>
        <v>DESPESAS TRIBUTÁRIAS</v>
      </c>
      <c r="E15" s="24">
        <f>SUMIF('LANÇAR MOVIMENTAÇÃO'!$C$9:$C$303,AutomaticoDEMONSTRATIVO!D15,'LANÇAR MOVIMENTAÇÃO'!$H$9:$H$303)</f>
        <v>0</v>
      </c>
      <c r="F15" s="26" t="e">
        <f t="shared" si="1"/>
        <v>#DIV/0!</v>
      </c>
    </row>
    <row r="16" spans="1:7" x14ac:dyDescent="0.25">
      <c r="A16" s="2"/>
      <c r="B16" s="24"/>
      <c r="C16" s="25" t="e">
        <f t="shared" si="0"/>
        <v>#DIV/0!</v>
      </c>
      <c r="D16" s="27">
        <f>'PLANO DE CONTAS REC-DESP'!C18</f>
        <v>0</v>
      </c>
      <c r="E16" s="24">
        <f>SUMIF('LANÇAR MOVIMENTAÇÃO'!$C$9:$C$303,AutomaticoDEMONSTRATIVO!D16,'LANÇAR MOVIMENTAÇÃO'!$H$9:$H$303)</f>
        <v>0</v>
      </c>
      <c r="F16" s="26" t="e">
        <f t="shared" si="1"/>
        <v>#DIV/0!</v>
      </c>
    </row>
    <row r="17" spans="1:6" x14ac:dyDescent="0.25">
      <c r="A17" s="2"/>
      <c r="B17" s="24"/>
      <c r="C17" s="25" t="e">
        <f t="shared" si="0"/>
        <v>#DIV/0!</v>
      </c>
      <c r="D17" s="27">
        <f>'PLANO DE CONTAS REC-DESP'!C19</f>
        <v>0</v>
      </c>
      <c r="E17" s="24">
        <f>SUMIF('LANÇAR MOVIMENTAÇÃO'!$C$9:$C$303,AutomaticoDEMONSTRATIVO!D17,'LANÇAR MOVIMENTAÇÃO'!$H$9:$H$303)</f>
        <v>0</v>
      </c>
      <c r="F17" s="26" t="e">
        <f t="shared" si="1"/>
        <v>#DIV/0!</v>
      </c>
    </row>
    <row r="18" spans="1:6" x14ac:dyDescent="0.25">
      <c r="A18" s="2"/>
      <c r="B18" s="24"/>
      <c r="C18" s="25" t="e">
        <f t="shared" si="0"/>
        <v>#DIV/0!</v>
      </c>
      <c r="D18" s="27">
        <f>'PLANO DE CONTAS REC-DESP'!C20</f>
        <v>0</v>
      </c>
      <c r="E18" s="24">
        <f>SUMIF('LANÇAR MOVIMENTAÇÃO'!$C$9:$C$303,AutomaticoDEMONSTRATIVO!D18,'LANÇAR MOVIMENTAÇÃO'!$H$9:$H$303)</f>
        <v>0</v>
      </c>
      <c r="F18" s="26" t="e">
        <f t="shared" si="1"/>
        <v>#DIV/0!</v>
      </c>
    </row>
    <row r="19" spans="1:6" x14ac:dyDescent="0.25">
      <c r="A19" s="2"/>
      <c r="B19" s="24"/>
      <c r="C19" s="25" t="e">
        <f t="shared" si="0"/>
        <v>#DIV/0!</v>
      </c>
      <c r="D19" s="27">
        <f>'PLANO DE CONTAS REC-DESP'!C21</f>
        <v>0</v>
      </c>
      <c r="E19" s="24">
        <f>SUMIF('LANÇAR MOVIMENTAÇÃO'!$C$9:$C$303,AutomaticoDEMONSTRATIVO!D19,'LANÇAR MOVIMENTAÇÃO'!$H$9:$H$303)</f>
        <v>0</v>
      </c>
      <c r="F19" s="26" t="e">
        <f t="shared" si="1"/>
        <v>#DIV/0!</v>
      </c>
    </row>
    <row r="20" spans="1:6" x14ac:dyDescent="0.25">
      <c r="A20" s="2"/>
      <c r="B20" s="24"/>
      <c r="C20" s="25" t="e">
        <f t="shared" si="0"/>
        <v>#DIV/0!</v>
      </c>
      <c r="D20" s="27">
        <f>'PLANO DE CONTAS REC-DESP'!C22</f>
        <v>0</v>
      </c>
      <c r="E20" s="24">
        <f>SUMIF('LANÇAR MOVIMENTAÇÃO'!$C$9:$C$303,AutomaticoDEMONSTRATIVO!D20,'LANÇAR MOVIMENTAÇÃO'!$H$9:$H$303)</f>
        <v>0</v>
      </c>
      <c r="F20" s="26" t="e">
        <f t="shared" si="1"/>
        <v>#DIV/0!</v>
      </c>
    </row>
    <row r="21" spans="1:6" x14ac:dyDescent="0.25">
      <c r="A21" s="2"/>
      <c r="B21" s="24"/>
      <c r="C21" s="25" t="e">
        <f t="shared" si="0"/>
        <v>#DIV/0!</v>
      </c>
      <c r="D21" s="27">
        <f>'PLANO DE CONTAS REC-DESP'!C23</f>
        <v>0</v>
      </c>
      <c r="E21" s="24">
        <f>SUMIF('LANÇAR MOVIMENTAÇÃO'!$C$9:$C$303,AutomaticoDEMONSTRATIVO!D21,'LANÇAR MOVIMENTAÇÃO'!$H$9:$H$303)</f>
        <v>0</v>
      </c>
      <c r="F21" s="26" t="e">
        <f t="shared" si="1"/>
        <v>#DIV/0!</v>
      </c>
    </row>
    <row r="22" spans="1:6" x14ac:dyDescent="0.25">
      <c r="A22" s="2"/>
      <c r="B22" s="24"/>
      <c r="C22" s="25" t="e">
        <f t="shared" si="0"/>
        <v>#DIV/0!</v>
      </c>
      <c r="D22" s="27">
        <f>'PLANO DE CONTAS REC-DESP'!C24</f>
        <v>0</v>
      </c>
      <c r="E22" s="24">
        <f>SUMIF('LANÇAR MOVIMENTAÇÃO'!$C$9:$C$303,AutomaticoDEMONSTRATIVO!D22,'LANÇAR MOVIMENTAÇÃO'!$H$9:$H$303)</f>
        <v>0</v>
      </c>
      <c r="F22" s="26" t="e">
        <f t="shared" si="1"/>
        <v>#DIV/0!</v>
      </c>
    </row>
    <row r="23" spans="1:6" x14ac:dyDescent="0.25">
      <c r="A23" s="2"/>
      <c r="B23" s="24"/>
      <c r="C23" s="25" t="e">
        <f t="shared" si="0"/>
        <v>#DIV/0!</v>
      </c>
      <c r="D23" s="27">
        <f>'PLANO DE CONTAS REC-DESP'!C25</f>
        <v>0</v>
      </c>
      <c r="E23" s="24">
        <f>SUMIF('LANÇAR MOVIMENTAÇÃO'!$C$9:$C$303,AutomaticoDEMONSTRATIVO!D23,'LANÇAR MOVIMENTAÇÃO'!$H$9:$H$303)</f>
        <v>0</v>
      </c>
      <c r="F23" s="26" t="e">
        <f t="shared" si="1"/>
        <v>#DIV/0!</v>
      </c>
    </row>
    <row r="24" spans="1:6" x14ac:dyDescent="0.25">
      <c r="A24" s="2"/>
      <c r="B24" s="24"/>
      <c r="C24" s="25" t="e">
        <f t="shared" si="0"/>
        <v>#DIV/0!</v>
      </c>
      <c r="D24" s="27">
        <f>'PLANO DE CONTAS REC-DESP'!C26</f>
        <v>0</v>
      </c>
      <c r="E24" s="24">
        <f>SUMIF('LANÇAR MOVIMENTAÇÃO'!$C$9:$C$303,AutomaticoDEMONSTRATIVO!D24,'LANÇAR MOVIMENTAÇÃO'!$H$9:$H$303)</f>
        <v>0</v>
      </c>
      <c r="F24" s="26" t="e">
        <f t="shared" si="1"/>
        <v>#DIV/0!</v>
      </c>
    </row>
    <row r="25" spans="1:6" x14ac:dyDescent="0.25">
      <c r="A25" s="2"/>
      <c r="B25" s="24"/>
      <c r="C25" s="25" t="e">
        <f t="shared" si="0"/>
        <v>#DIV/0!</v>
      </c>
      <c r="D25" s="27">
        <f>'PLANO DE CONTAS REC-DESP'!C27</f>
        <v>0</v>
      </c>
      <c r="E25" s="24">
        <f>SUMIF('LANÇAR MOVIMENTAÇÃO'!$C$9:$C$303,AutomaticoDEMONSTRATIVO!D25,'LANÇAR MOVIMENTAÇÃO'!$H$9:$H$303)</f>
        <v>0</v>
      </c>
      <c r="F25" s="26" t="e">
        <f t="shared" si="1"/>
        <v>#DIV/0!</v>
      </c>
    </row>
    <row r="26" spans="1:6" x14ac:dyDescent="0.25">
      <c r="A26" s="2"/>
      <c r="B26" s="24"/>
      <c r="C26" s="25" t="e">
        <f t="shared" si="0"/>
        <v>#DIV/0!</v>
      </c>
      <c r="D26" s="27">
        <f>'PLANO DE CONTAS REC-DESP'!C28</f>
        <v>0</v>
      </c>
      <c r="E26" s="24">
        <f>SUMIF('LANÇAR MOVIMENTAÇÃO'!$C$9:$C$303,AutomaticoDEMONSTRATIVO!D26,'LANÇAR MOVIMENTAÇÃO'!$H$9:$H$303)</f>
        <v>0</v>
      </c>
      <c r="F26" s="26" t="e">
        <f t="shared" si="1"/>
        <v>#DIV/0!</v>
      </c>
    </row>
    <row r="27" spans="1:6" x14ac:dyDescent="0.25">
      <c r="A27" s="2"/>
      <c r="B27" s="24"/>
      <c r="C27" s="25" t="e">
        <f t="shared" si="0"/>
        <v>#DIV/0!</v>
      </c>
      <c r="D27" s="27">
        <f>'PLANO DE CONTAS REC-DESP'!C29</f>
        <v>0</v>
      </c>
      <c r="E27" s="24">
        <f>SUMIF('LANÇAR MOVIMENTAÇÃO'!$C$9:$C$303,AutomaticoDEMONSTRATIVO!D27,'LANÇAR MOVIMENTAÇÃO'!$H$9:$H$303)</f>
        <v>0</v>
      </c>
      <c r="F27" s="26" t="e">
        <f t="shared" si="1"/>
        <v>#DIV/0!</v>
      </c>
    </row>
    <row r="28" spans="1:6" x14ac:dyDescent="0.25">
      <c r="A28" s="2"/>
      <c r="B28" s="24"/>
      <c r="C28" s="25" t="e">
        <f t="shared" si="0"/>
        <v>#DIV/0!</v>
      </c>
      <c r="D28" s="27">
        <f>'PLANO DE CONTAS REC-DESP'!C30</f>
        <v>0</v>
      </c>
      <c r="E28" s="24">
        <f>SUMIF('LANÇAR MOVIMENTAÇÃO'!$C$9:$C$303,AutomaticoDEMONSTRATIVO!D28,'LANÇAR MOVIMENTAÇÃO'!$H$9:$H$303)</f>
        <v>0</v>
      </c>
      <c r="F28" s="26" t="e">
        <f t="shared" si="1"/>
        <v>#DIV/0!</v>
      </c>
    </row>
    <row r="29" spans="1:6" x14ac:dyDescent="0.25">
      <c r="A29" s="2"/>
      <c r="B29" s="24"/>
      <c r="C29" s="25" t="e">
        <f t="shared" si="0"/>
        <v>#DIV/0!</v>
      </c>
      <c r="D29" s="27">
        <f>'PLANO DE CONTAS REC-DESP'!C31</f>
        <v>0</v>
      </c>
      <c r="E29" s="24">
        <f>SUMIF('LANÇAR MOVIMENTAÇÃO'!$C$9:$C$303,AutomaticoDEMONSTRATIVO!D29,'LANÇAR MOVIMENTAÇÃO'!$H$9:$H$303)</f>
        <v>0</v>
      </c>
      <c r="F29" s="26" t="e">
        <f t="shared" si="1"/>
        <v>#DIV/0!</v>
      </c>
    </row>
    <row r="30" spans="1:6" x14ac:dyDescent="0.25">
      <c r="A30" s="28" t="s">
        <v>32</v>
      </c>
      <c r="B30" s="24">
        <f>SUM(B8:B29)</f>
        <v>0</v>
      </c>
      <c r="C30" s="25" t="e">
        <f t="shared" si="0"/>
        <v>#DIV/0!</v>
      </c>
      <c r="D30" s="28" t="s">
        <v>32</v>
      </c>
      <c r="E30" s="24">
        <f>SUM(E8:E29)</f>
        <v>0</v>
      </c>
      <c r="F30" s="26" t="e">
        <f t="shared" si="1"/>
        <v>#DIV/0!</v>
      </c>
    </row>
    <row r="33" spans="1:1" x14ac:dyDescent="0.25">
      <c r="A33" s="17" t="str">
        <f>'LANÇAR MOVIMENTAÇÃO'!A5:I5</f>
        <v>Assinatura do candidado/responsável:</v>
      </c>
    </row>
  </sheetData>
  <mergeCells count="5">
    <mergeCell ref="A1:F1"/>
    <mergeCell ref="A3:F3"/>
    <mergeCell ref="A5:B5"/>
    <mergeCell ref="D5:E5"/>
    <mergeCell ref="A2:F2"/>
  </mergeCells>
  <pageMargins left="0.51181102362204722" right="0.31496062992125984" top="0.78740157480314965" bottom="0.78740157480314965" header="0.31496062992125984" footer="0.31496062992125984"/>
  <pageSetup paperSize="9" scale="94" orientation="landscape" r:id="rId1"/>
  <ignoredErrors>
    <ignoredError sqref="C8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D18B8D44E91A4F880A99A6D1330CD4" ma:contentTypeVersion="7" ma:contentTypeDescription="Crie um novo documento." ma:contentTypeScope="" ma:versionID="06e41e365d31dd0742cc72fc9db5c2a8">
  <xsd:schema xmlns:xsd="http://www.w3.org/2001/XMLSchema" xmlns:xs="http://www.w3.org/2001/XMLSchema" xmlns:p="http://schemas.microsoft.com/office/2006/metadata/properties" xmlns:ns2="38266465-d164-4ae5-91bc-ae8a3df3af23" xmlns:ns3="87d5b9ad-4f82-4df8-b787-04083766ceac" targetNamespace="http://schemas.microsoft.com/office/2006/metadata/properties" ma:root="true" ma:fieldsID="72796be5995158fe9728baf9c6ea8100" ns2:_="" ns3:_="">
    <xsd:import namespace="38266465-d164-4ae5-91bc-ae8a3df3af23"/>
    <xsd:import namespace="87d5b9ad-4f82-4df8-b787-04083766ce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266465-d164-4ae5-91bc-ae8a3df3af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d5b9ad-4f82-4df8-b787-04083766cea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BEFB29-F9AA-4C61-9718-6A6A0D2CEC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266465-d164-4ae5-91bc-ae8a3df3af23"/>
    <ds:schemaRef ds:uri="87d5b9ad-4f82-4df8-b787-04083766ce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C1F174-5E58-4927-8DE1-27EB36E81DB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21794EB-B425-4467-A59C-2308CCD949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PLANO DE CONTAS REC-DESP</vt:lpstr>
      <vt:lpstr>LANÇAR MOVIMENTAÇÃO</vt:lpstr>
      <vt:lpstr>AutomaticoDEMONSTRATIVO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Clóvis Fiirst</dc:creator>
  <cp:keywords/>
  <dc:description/>
  <cp:lastModifiedBy>Angela Dorcineia de Lima3</cp:lastModifiedBy>
  <cp:revision/>
  <dcterms:created xsi:type="dcterms:W3CDTF">2019-09-13T13:29:54Z</dcterms:created>
  <dcterms:modified xsi:type="dcterms:W3CDTF">2023-10-11T18:54:59Z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0x0101006AD18B8D44E91A4F880A99A6D1330CD4</vt:lpwstr>
  </property>
</Properties>
</file>