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JAN 2016" sheetId="1" r:id="rId1"/>
  </sheets>
  <definedNames>
    <definedName name="_xlnm.Print_Area" localSheetId="0">'JAN 2016'!$A$1:$P$123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<sst xmlns="http://schemas.openxmlformats.org/spreadsheetml/2006/main" count="133" uniqueCount="57">
  <si>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</si>
  <si>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</si>
  <si>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</si>
  <si>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</si>
  <si>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</si>
  <si>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</si>
  <si>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</si>
  <si>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</si>
  <si>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</si>
  <si>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</si>
  <si>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</si>
  <si>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</si>
  <si>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</si>
  <si>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</si>
  <si>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</si>
  <si>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</si>
  <si>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</si>
  <si>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</si>
  <si>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</si>
  <si>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</si>
  <si>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</si>
  <si>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</si>
  <si>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</si>
  <si>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</si>
  <si>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</si>
  <si>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</si>
  <si>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</si>
  <si>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</si>
  <si>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</si>
  <si>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</si>
  <si>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</si>
  <si>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</si>
  <si>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</si>
  <si>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</si>
  <si>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</si>
  <si>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</si>
  <si>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</si>
  <si>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</si>
  <si>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</si>
  <si>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</si>
  <si>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</si>
  <si>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</si>
  <si>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</si>
  <si>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</si>
  <si>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</si>
  <si>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</si>
  <si>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</si>
  <si>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</si>
  <si>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</si>
  <si>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</si>
  <si>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</si>
  <si>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</si>
  <si>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</si>
  <si>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</si>
  <si>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</si>
  <si>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</si>
  <si>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JANEIRO/2016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</si>
</sst>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'JAN 2016'!$A$76:$A$80</c:f>
              <c:strCache/>
            </c:strRef>
          </c:cat>
          <c:val>
            <c:numRef>
              <c:f>'JAN 2016'!$D$76:$D$80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'JAN 2016'!$A$76:$A$80</c:f>
              <c:strCache/>
            </c:strRef>
          </c:cat>
          <c:val>
            <c:numRef>
              <c:f>'JAN 2016'!$B$76:$B$80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'JAN 2016'!$A$76:$A$80</c:f>
              <c:strCache/>
            </c:strRef>
          </c:cat>
          <c:val>
            <c:numRef>
              <c:f>'JAN 2016'!$C$76:$C$80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095875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1">
      <selection activeCell="R14" sqref="R14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9.710937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63" t="s">
        <v>37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64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65" t="s">
        <v>38</v>
      </c>
      <c r="B7" s="67" t="s">
        <v>44</v>
      </c>
      <c r="C7" s="67"/>
      <c r="D7" s="67" t="s">
        <v>45</v>
      </c>
      <c r="E7" s="67"/>
      <c r="F7" s="67" t="s">
        <v>46</v>
      </c>
      <c r="G7" s="67"/>
      <c r="H7" s="67" t="s">
        <v>47</v>
      </c>
      <c r="I7" s="67"/>
      <c r="J7" s="68" t="s">
        <v>48</v>
      </c>
      <c r="K7" s="68"/>
      <c r="L7" s="65" t="s">
        <v>19</v>
      </c>
      <c r="Q7" s="13"/>
      <c r="R7" s="13"/>
      <c r="S7" s="13"/>
      <c r="T7" s="13"/>
    </row>
    <row r="8" spans="1:20" ht="19.5" customHeight="1">
      <c r="A8" s="66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69"/>
      <c r="Q8" s="13"/>
      <c r="R8" s="13"/>
      <c r="S8" s="13"/>
      <c r="T8" s="13"/>
    </row>
    <row r="9" spans="1:20" ht="19.5" customHeight="1">
      <c r="A9" s="70" t="s">
        <v>39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Q9" s="13"/>
      <c r="R9" s="13"/>
      <c r="S9" s="13"/>
      <c r="T9" s="13"/>
    </row>
    <row r="10" spans="1:20" ht="19.5" customHeight="1">
      <c r="A10" s="3" t="s">
        <v>3</v>
      </c>
      <c r="B10" s="79">
        <v>1</v>
      </c>
      <c r="C10" s="79">
        <v>0</v>
      </c>
      <c r="D10" s="79">
        <v>4</v>
      </c>
      <c r="E10" s="79">
        <v>6</v>
      </c>
      <c r="F10" s="79">
        <v>31</v>
      </c>
      <c r="G10" s="79">
        <v>14</v>
      </c>
      <c r="H10" s="79">
        <v>97</v>
      </c>
      <c r="I10" s="79">
        <v>10</v>
      </c>
      <c r="J10" s="79">
        <v>6</v>
      </c>
      <c r="K10" s="80">
        <v>0</v>
      </c>
      <c r="L10" s="4">
        <f>SUM(B10:K10)</f>
        <v>169</v>
      </c>
      <c r="Q10" s="13"/>
      <c r="R10" s="13"/>
      <c r="S10" s="13"/>
      <c r="T10" s="13"/>
    </row>
    <row r="11" spans="1:20" ht="19.5" customHeight="1">
      <c r="A11" s="3" t="s">
        <v>4</v>
      </c>
      <c r="B11" s="79">
        <v>0</v>
      </c>
      <c r="C11" s="79">
        <v>0</v>
      </c>
      <c r="D11" s="79">
        <v>39</v>
      </c>
      <c r="E11" s="79">
        <v>7</v>
      </c>
      <c r="F11" s="79">
        <v>46</v>
      </c>
      <c r="G11" s="79">
        <v>10</v>
      </c>
      <c r="H11" s="79">
        <v>38</v>
      </c>
      <c r="I11" s="79">
        <v>6</v>
      </c>
      <c r="J11" s="79">
        <v>4</v>
      </c>
      <c r="K11" s="80">
        <v>0</v>
      </c>
      <c r="L11" s="4">
        <f>SUM(B11:K11)</f>
        <v>150</v>
      </c>
      <c r="Q11" s="13"/>
      <c r="R11" s="13"/>
      <c r="S11" s="13"/>
      <c r="T11" s="13"/>
    </row>
    <row r="12" spans="1:20" ht="19.5" customHeight="1">
      <c r="A12" s="3" t="s">
        <v>5</v>
      </c>
      <c r="B12" s="79">
        <v>0</v>
      </c>
      <c r="C12" s="79">
        <v>3</v>
      </c>
      <c r="D12" s="79">
        <v>0</v>
      </c>
      <c r="E12" s="79">
        <v>2</v>
      </c>
      <c r="F12" s="79">
        <v>13</v>
      </c>
      <c r="G12" s="79">
        <v>12</v>
      </c>
      <c r="H12" s="79">
        <v>63</v>
      </c>
      <c r="I12" s="79">
        <v>0</v>
      </c>
      <c r="J12" s="79">
        <v>4</v>
      </c>
      <c r="K12" s="80">
        <v>0</v>
      </c>
      <c r="L12" s="4">
        <f>SUM(B12:K12)</f>
        <v>97</v>
      </c>
      <c r="Q12" s="13"/>
      <c r="R12" s="13"/>
      <c r="S12" s="13"/>
      <c r="T12" s="13"/>
    </row>
    <row r="13" spans="1:20" ht="19.5" customHeight="1">
      <c r="A13" s="3" t="s">
        <v>6</v>
      </c>
      <c r="B13" s="79">
        <v>1</v>
      </c>
      <c r="C13" s="79">
        <v>0</v>
      </c>
      <c r="D13" s="79">
        <v>0</v>
      </c>
      <c r="E13" s="79">
        <v>4</v>
      </c>
      <c r="F13" s="79">
        <v>9</v>
      </c>
      <c r="G13" s="79">
        <v>6</v>
      </c>
      <c r="H13" s="79">
        <v>23</v>
      </c>
      <c r="I13" s="79">
        <v>0</v>
      </c>
      <c r="J13" s="79">
        <v>2</v>
      </c>
      <c r="K13" s="80">
        <v>0</v>
      </c>
      <c r="L13" s="4">
        <f>SUM(B13:K13)</f>
        <v>45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79">
        <v>0</v>
      </c>
      <c r="C14" s="79">
        <v>2</v>
      </c>
      <c r="D14" s="79">
        <v>1</v>
      </c>
      <c r="E14" s="79">
        <v>2</v>
      </c>
      <c r="F14" s="79">
        <v>10</v>
      </c>
      <c r="G14" s="79">
        <v>12</v>
      </c>
      <c r="H14" s="79">
        <v>59</v>
      </c>
      <c r="I14" s="79">
        <v>1</v>
      </c>
      <c r="J14" s="79">
        <v>4</v>
      </c>
      <c r="K14" s="80">
        <v>0</v>
      </c>
      <c r="L14" s="4">
        <f>SUM(B14:K14)</f>
        <v>91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2</v>
      </c>
      <c r="C15" s="6">
        <f>SUM(C10:C14)</f>
        <v>5</v>
      </c>
      <c r="D15" s="6">
        <f t="shared" si="0"/>
        <v>44</v>
      </c>
      <c r="E15" s="6">
        <f>SUM(E10:E14)</f>
        <v>21</v>
      </c>
      <c r="F15" s="6">
        <f t="shared" si="0"/>
        <v>109</v>
      </c>
      <c r="G15" s="6">
        <f>SUM(G10:G14)</f>
        <v>54</v>
      </c>
      <c r="H15" s="6">
        <f>SUM(H10:H14)</f>
        <v>280</v>
      </c>
      <c r="I15" s="6">
        <f>SUM(I10:I14)</f>
        <v>17</v>
      </c>
      <c r="J15" s="6">
        <f t="shared" si="0"/>
        <v>20</v>
      </c>
      <c r="K15" s="6">
        <f t="shared" si="0"/>
        <v>0</v>
      </c>
      <c r="L15" s="8">
        <f>SUM(L10:L14)</f>
        <v>552</v>
      </c>
      <c r="Q15" s="15"/>
      <c r="R15" s="15"/>
      <c r="S15" s="15"/>
      <c r="T15" s="15"/>
    </row>
    <row r="16" spans="1:20" ht="19.5" customHeight="1">
      <c r="A16" s="70" t="s">
        <v>40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Q16" s="13"/>
      <c r="R16" s="13"/>
      <c r="S16" s="13"/>
      <c r="T16" s="13"/>
    </row>
    <row r="17" spans="1:20" ht="19.5" customHeight="1">
      <c r="A17" s="3" t="s">
        <v>6</v>
      </c>
      <c r="B17" s="79">
        <v>0</v>
      </c>
      <c r="C17" s="79">
        <v>3</v>
      </c>
      <c r="D17" s="79">
        <v>14</v>
      </c>
      <c r="E17" s="79">
        <v>6</v>
      </c>
      <c r="F17" s="79">
        <v>27</v>
      </c>
      <c r="G17" s="79">
        <v>5</v>
      </c>
      <c r="H17" s="79">
        <v>12</v>
      </c>
      <c r="I17" s="79">
        <v>1</v>
      </c>
      <c r="J17" s="79">
        <v>2</v>
      </c>
      <c r="K17" s="80">
        <v>0</v>
      </c>
      <c r="L17" s="4">
        <f>SUM(B17:K17)</f>
        <v>70</v>
      </c>
      <c r="Q17" s="13"/>
      <c r="R17" s="13"/>
      <c r="S17" s="13"/>
      <c r="T17" s="13"/>
    </row>
    <row r="18" spans="1:20" ht="19.5" customHeight="1">
      <c r="A18" s="3" t="s">
        <v>35</v>
      </c>
      <c r="B18" s="79">
        <v>0</v>
      </c>
      <c r="C18" s="79">
        <v>1</v>
      </c>
      <c r="D18" s="79">
        <v>3</v>
      </c>
      <c r="E18" s="79">
        <v>5</v>
      </c>
      <c r="F18" s="79">
        <v>21</v>
      </c>
      <c r="G18" s="79">
        <v>3</v>
      </c>
      <c r="H18" s="79">
        <v>32</v>
      </c>
      <c r="I18" s="79">
        <v>1</v>
      </c>
      <c r="J18" s="79">
        <v>5</v>
      </c>
      <c r="K18" s="80">
        <v>0</v>
      </c>
      <c r="L18" s="4">
        <f>SUM(B18:K18)</f>
        <v>71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79">
        <v>1</v>
      </c>
      <c r="C19" s="79">
        <v>3</v>
      </c>
      <c r="D19" s="79">
        <v>2</v>
      </c>
      <c r="E19" s="79">
        <v>2</v>
      </c>
      <c r="F19" s="79">
        <v>29</v>
      </c>
      <c r="G19" s="79">
        <v>9</v>
      </c>
      <c r="H19" s="79">
        <v>26</v>
      </c>
      <c r="I19" s="79">
        <v>3</v>
      </c>
      <c r="J19" s="79">
        <v>3</v>
      </c>
      <c r="K19" s="80">
        <v>0</v>
      </c>
      <c r="L19" s="4">
        <f>SUM(B19:K19)</f>
        <v>78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7</v>
      </c>
      <c r="D20" s="6">
        <f t="shared" si="1"/>
        <v>19</v>
      </c>
      <c r="E20" s="6">
        <f>SUM(E17:E19)</f>
        <v>13</v>
      </c>
      <c r="F20" s="6">
        <f t="shared" si="1"/>
        <v>77</v>
      </c>
      <c r="G20" s="6">
        <f>SUM(G17:G19)</f>
        <v>17</v>
      </c>
      <c r="H20" s="6">
        <f t="shared" si="1"/>
        <v>70</v>
      </c>
      <c r="I20" s="6">
        <f>SUM(I17:I19)</f>
        <v>5</v>
      </c>
      <c r="J20" s="6">
        <f t="shared" si="1"/>
        <v>10</v>
      </c>
      <c r="K20" s="6">
        <v>0</v>
      </c>
      <c r="L20" s="8">
        <f>SUM(L17:L19)</f>
        <v>219</v>
      </c>
      <c r="Q20" s="15"/>
      <c r="R20" s="15"/>
      <c r="S20" s="15"/>
      <c r="T20" s="15"/>
    </row>
    <row r="21" spans="1:20" ht="19.5" customHeight="1">
      <c r="A21" s="70" t="s">
        <v>42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2"/>
      <c r="Q21" s="13"/>
      <c r="R21" s="13"/>
      <c r="S21" s="13"/>
      <c r="T21" s="13"/>
    </row>
    <row r="22" spans="1:20" ht="19.5" customHeight="1">
      <c r="A22" s="56" t="s">
        <v>55</v>
      </c>
      <c r="B22" s="79">
        <v>0</v>
      </c>
      <c r="C22" s="79">
        <v>0</v>
      </c>
      <c r="D22" s="79">
        <v>7</v>
      </c>
      <c r="E22" s="79">
        <v>6</v>
      </c>
      <c r="F22" s="79">
        <v>9</v>
      </c>
      <c r="G22" s="79">
        <v>2</v>
      </c>
      <c r="H22" s="79">
        <v>10</v>
      </c>
      <c r="I22" s="79">
        <v>0</v>
      </c>
      <c r="J22" s="79">
        <v>0</v>
      </c>
      <c r="K22" s="79">
        <v>0</v>
      </c>
      <c r="L22" s="57">
        <f>SUM(B22:K22)</f>
        <v>34</v>
      </c>
      <c r="Q22" s="13"/>
      <c r="R22" s="13"/>
      <c r="S22" s="13"/>
      <c r="T22" s="13"/>
    </row>
    <row r="23" spans="1:20" ht="19.5" customHeight="1">
      <c r="A23" s="3" t="s">
        <v>9</v>
      </c>
      <c r="B23" s="79">
        <v>0</v>
      </c>
      <c r="C23" s="79">
        <v>0</v>
      </c>
      <c r="D23" s="79">
        <v>0</v>
      </c>
      <c r="E23" s="79">
        <v>3</v>
      </c>
      <c r="F23" s="79">
        <v>13</v>
      </c>
      <c r="G23" s="79">
        <v>7</v>
      </c>
      <c r="H23" s="79">
        <v>30</v>
      </c>
      <c r="I23" s="79">
        <v>0</v>
      </c>
      <c r="J23" s="79">
        <v>3</v>
      </c>
      <c r="K23" s="80">
        <v>0</v>
      </c>
      <c r="L23" s="4">
        <f>SUM(B23:K23)</f>
        <v>56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79">
        <v>0</v>
      </c>
      <c r="C24" s="79">
        <v>2</v>
      </c>
      <c r="D24" s="79">
        <v>2</v>
      </c>
      <c r="E24" s="79">
        <v>3</v>
      </c>
      <c r="F24" s="79">
        <v>27</v>
      </c>
      <c r="G24" s="79">
        <v>7</v>
      </c>
      <c r="H24" s="79">
        <v>15</v>
      </c>
      <c r="I24" s="79">
        <v>1</v>
      </c>
      <c r="J24" s="79">
        <v>0</v>
      </c>
      <c r="K24" s="80">
        <v>0</v>
      </c>
      <c r="L24" s="4">
        <f>SUM(B24:K24)</f>
        <v>57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2</v>
      </c>
      <c r="D25" s="6">
        <f t="shared" si="2"/>
        <v>9</v>
      </c>
      <c r="E25" s="6">
        <f t="shared" si="2"/>
        <v>12</v>
      </c>
      <c r="F25" s="6">
        <f t="shared" si="2"/>
        <v>49</v>
      </c>
      <c r="G25" s="6">
        <f t="shared" si="2"/>
        <v>16</v>
      </c>
      <c r="H25" s="6">
        <f t="shared" si="2"/>
        <v>55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147</v>
      </c>
      <c r="Q25" s="15"/>
      <c r="R25" s="17"/>
      <c r="S25" s="15"/>
      <c r="T25" s="15"/>
    </row>
    <row r="26" spans="1:20" ht="19.5" customHeight="1">
      <c r="A26" s="70" t="s">
        <v>43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2"/>
      <c r="Q26" s="13"/>
      <c r="R26" s="17"/>
      <c r="S26" s="13"/>
      <c r="T26" s="13"/>
    </row>
    <row r="27" spans="1:20" s="18" customFormat="1" ht="19.5" customHeight="1">
      <c r="A27" s="3" t="s">
        <v>10</v>
      </c>
      <c r="B27" s="79">
        <v>0</v>
      </c>
      <c r="C27" s="79">
        <v>2</v>
      </c>
      <c r="D27" s="79">
        <v>0</v>
      </c>
      <c r="E27" s="79">
        <v>0</v>
      </c>
      <c r="F27" s="79">
        <v>1</v>
      </c>
      <c r="G27" s="79">
        <v>3</v>
      </c>
      <c r="H27" s="79">
        <v>34</v>
      </c>
      <c r="I27" s="79">
        <v>1</v>
      </c>
      <c r="J27" s="79">
        <v>9</v>
      </c>
      <c r="K27" s="80">
        <v>0</v>
      </c>
      <c r="L27" s="4">
        <f>SUM(B27:K27)</f>
        <v>50</v>
      </c>
      <c r="Q27" s="13"/>
      <c r="R27" s="13"/>
      <c r="S27" s="13"/>
      <c r="T27" s="13"/>
    </row>
    <row r="28" spans="1:20" ht="19.5" customHeight="1">
      <c r="A28" s="3" t="s">
        <v>11</v>
      </c>
      <c r="B28" s="79">
        <v>0</v>
      </c>
      <c r="C28" s="79">
        <v>1</v>
      </c>
      <c r="D28" s="79">
        <v>1</v>
      </c>
      <c r="E28" s="79">
        <v>2</v>
      </c>
      <c r="F28" s="79">
        <v>18</v>
      </c>
      <c r="G28" s="79">
        <v>12</v>
      </c>
      <c r="H28" s="79">
        <v>60</v>
      </c>
      <c r="I28" s="79">
        <v>4</v>
      </c>
      <c r="J28" s="79">
        <v>6</v>
      </c>
      <c r="K28" s="80">
        <v>0</v>
      </c>
      <c r="L28" s="4">
        <f>SUM(B28:K28)</f>
        <v>104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79">
        <v>1</v>
      </c>
      <c r="C29" s="79">
        <v>0</v>
      </c>
      <c r="D29" s="79">
        <v>1</v>
      </c>
      <c r="E29" s="79">
        <v>2</v>
      </c>
      <c r="F29" s="79">
        <v>24</v>
      </c>
      <c r="G29" s="79">
        <v>4</v>
      </c>
      <c r="H29" s="79">
        <v>15</v>
      </c>
      <c r="I29" s="79">
        <v>0</v>
      </c>
      <c r="J29" s="79">
        <v>0</v>
      </c>
      <c r="K29" s="80">
        <v>0</v>
      </c>
      <c r="L29" s="4">
        <f>SUM(B29:K29)</f>
        <v>47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3</v>
      </c>
      <c r="D30" s="6">
        <f t="shared" si="3"/>
        <v>2</v>
      </c>
      <c r="E30" s="6">
        <f t="shared" si="3"/>
        <v>4</v>
      </c>
      <c r="F30" s="6">
        <f t="shared" si="3"/>
        <v>43</v>
      </c>
      <c r="G30" s="6">
        <f t="shared" si="3"/>
        <v>19</v>
      </c>
      <c r="H30" s="6">
        <f t="shared" si="3"/>
        <v>109</v>
      </c>
      <c r="I30" s="6">
        <f t="shared" si="3"/>
        <v>5</v>
      </c>
      <c r="J30" s="6">
        <f t="shared" si="3"/>
        <v>15</v>
      </c>
      <c r="K30" s="6">
        <f t="shared" si="3"/>
        <v>0</v>
      </c>
      <c r="L30" s="6">
        <f t="shared" si="3"/>
        <v>201</v>
      </c>
      <c r="Q30" s="15"/>
      <c r="R30" s="15"/>
      <c r="S30" s="15"/>
      <c r="T30" s="15"/>
    </row>
    <row r="31" spans="1:20" ht="19.5" customHeight="1">
      <c r="A31" s="70" t="s">
        <v>21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2"/>
      <c r="Q31" s="13"/>
      <c r="R31" s="13"/>
      <c r="S31" s="13"/>
      <c r="T31" s="13"/>
    </row>
    <row r="32" spans="1:20" ht="19.5" customHeight="1">
      <c r="A32" s="3" t="s">
        <v>12</v>
      </c>
      <c r="B32" s="79">
        <v>0</v>
      </c>
      <c r="C32" s="79">
        <v>0</v>
      </c>
      <c r="D32" s="79">
        <v>1</v>
      </c>
      <c r="E32" s="79">
        <v>1</v>
      </c>
      <c r="F32" s="79">
        <v>10</v>
      </c>
      <c r="G32" s="79">
        <v>11</v>
      </c>
      <c r="H32" s="79">
        <v>30</v>
      </c>
      <c r="I32" s="79">
        <v>1</v>
      </c>
      <c r="J32" s="79">
        <v>4</v>
      </c>
      <c r="K32" s="79">
        <v>0</v>
      </c>
      <c r="L32" s="9">
        <f>SUM(B32:K32)</f>
        <v>58</v>
      </c>
      <c r="Q32" s="13"/>
      <c r="R32" s="13"/>
      <c r="S32" s="13"/>
      <c r="T32" s="13"/>
    </row>
    <row r="33" spans="1:20" ht="19.5" customHeight="1">
      <c r="A33" s="3" t="s">
        <v>6</v>
      </c>
      <c r="B33" s="79">
        <v>0</v>
      </c>
      <c r="C33" s="79">
        <v>1</v>
      </c>
      <c r="D33" s="79">
        <v>0</v>
      </c>
      <c r="E33" s="79">
        <v>0</v>
      </c>
      <c r="F33" s="79">
        <v>18</v>
      </c>
      <c r="G33" s="79">
        <v>11</v>
      </c>
      <c r="H33" s="79">
        <v>27</v>
      </c>
      <c r="I33" s="79">
        <v>1</v>
      </c>
      <c r="J33" s="79">
        <v>2</v>
      </c>
      <c r="K33" s="80">
        <v>0</v>
      </c>
      <c r="L33" s="4">
        <f>SUM(B33:K33)</f>
        <v>60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79">
        <v>0</v>
      </c>
      <c r="C34" s="79">
        <v>1</v>
      </c>
      <c r="D34" s="79">
        <v>1</v>
      </c>
      <c r="E34" s="79">
        <v>0</v>
      </c>
      <c r="F34" s="79">
        <v>3</v>
      </c>
      <c r="G34" s="79">
        <v>9</v>
      </c>
      <c r="H34" s="79">
        <v>54</v>
      </c>
      <c r="I34" s="79">
        <v>3</v>
      </c>
      <c r="J34" s="79">
        <v>4</v>
      </c>
      <c r="K34" s="80">
        <v>0</v>
      </c>
      <c r="L34" s="4">
        <f>SUM(B34:K34)</f>
        <v>75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2</v>
      </c>
      <c r="D35" s="6">
        <f t="shared" si="4"/>
        <v>2</v>
      </c>
      <c r="E35" s="6">
        <f t="shared" si="4"/>
        <v>1</v>
      </c>
      <c r="F35" s="6">
        <f t="shared" si="4"/>
        <v>31</v>
      </c>
      <c r="G35" s="6">
        <f t="shared" si="4"/>
        <v>31</v>
      </c>
      <c r="H35" s="6">
        <f t="shared" si="4"/>
        <v>111</v>
      </c>
      <c r="I35" s="6">
        <f t="shared" si="4"/>
        <v>5</v>
      </c>
      <c r="J35" s="6">
        <f t="shared" si="4"/>
        <v>10</v>
      </c>
      <c r="K35" s="6">
        <f t="shared" si="4"/>
        <v>0</v>
      </c>
      <c r="L35" s="6">
        <f t="shared" si="4"/>
        <v>193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4</v>
      </c>
      <c r="C37" s="58">
        <f aca="true" t="shared" si="5" ref="C37:L37">C15+C20+C25+C30+C35</f>
        <v>19</v>
      </c>
      <c r="D37" s="58">
        <f t="shared" si="5"/>
        <v>76</v>
      </c>
      <c r="E37" s="58">
        <f t="shared" si="5"/>
        <v>51</v>
      </c>
      <c r="F37" s="58">
        <f t="shared" si="5"/>
        <v>309</v>
      </c>
      <c r="G37" s="58">
        <f t="shared" si="5"/>
        <v>137</v>
      </c>
      <c r="H37" s="58">
        <f t="shared" si="5"/>
        <v>625</v>
      </c>
      <c r="I37" s="58">
        <f t="shared" si="5"/>
        <v>33</v>
      </c>
      <c r="J37" s="58">
        <f t="shared" si="5"/>
        <v>58</v>
      </c>
      <c r="K37" s="58">
        <f t="shared" si="5"/>
        <v>0</v>
      </c>
      <c r="L37" s="53">
        <f t="shared" si="5"/>
        <v>1312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3" t="s">
        <v>25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Q41" s="13"/>
      <c r="R41" s="11"/>
      <c r="S41" s="11"/>
      <c r="T41" s="11"/>
    </row>
    <row r="42" spans="1:20" s="25" customFormat="1" ht="12.75">
      <c r="A42" s="74" t="s">
        <v>50</v>
      </c>
      <c r="B42" s="74" t="s">
        <v>49</v>
      </c>
      <c r="C42" s="59" t="s">
        <v>13</v>
      </c>
      <c r="D42" s="74" t="s">
        <v>51</v>
      </c>
      <c r="E42" s="59" t="s">
        <v>13</v>
      </c>
      <c r="F42" s="74" t="s">
        <v>52</v>
      </c>
      <c r="G42" s="59" t="s">
        <v>13</v>
      </c>
      <c r="H42" s="74" t="s">
        <v>53</v>
      </c>
      <c r="I42" s="59" t="s">
        <v>13</v>
      </c>
      <c r="J42" s="76" t="s">
        <v>54</v>
      </c>
      <c r="K42" s="59" t="s">
        <v>13</v>
      </c>
      <c r="L42" s="74" t="s">
        <v>19</v>
      </c>
      <c r="Q42" s="13"/>
      <c r="R42" s="11"/>
      <c r="S42" s="11"/>
      <c r="T42" s="11"/>
    </row>
    <row r="43" spans="1:20" s="25" customFormat="1" ht="12.75">
      <c r="A43" s="75"/>
      <c r="B43" s="75"/>
      <c r="C43" s="60" t="s">
        <v>24</v>
      </c>
      <c r="D43" s="75"/>
      <c r="E43" s="60" t="s">
        <v>24</v>
      </c>
      <c r="F43" s="75"/>
      <c r="G43" s="60" t="s">
        <v>24</v>
      </c>
      <c r="H43" s="75"/>
      <c r="I43" s="60" t="s">
        <v>24</v>
      </c>
      <c r="J43" s="77"/>
      <c r="K43" s="60" t="s">
        <v>24</v>
      </c>
      <c r="L43" s="75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2</v>
      </c>
      <c r="C44" s="28">
        <f>B44/$L$44</f>
        <v>0.004395604395604396</v>
      </c>
      <c r="D44" s="27">
        <f>D15</f>
        <v>44</v>
      </c>
      <c r="E44" s="28">
        <f>D44/$L$44</f>
        <v>0.0967032967032967</v>
      </c>
      <c r="F44" s="27">
        <f>F15</f>
        <v>109</v>
      </c>
      <c r="G44" s="28">
        <f>F44/$L$44</f>
        <v>0.23956043956043957</v>
      </c>
      <c r="H44" s="27">
        <f>H15</f>
        <v>280</v>
      </c>
      <c r="I44" s="28">
        <f>H44/$L$44</f>
        <v>0.6153846153846154</v>
      </c>
      <c r="J44" s="27">
        <f>J15</f>
        <v>20</v>
      </c>
      <c r="K44" s="28">
        <f>J44/L44</f>
        <v>0.04395604395604396</v>
      </c>
      <c r="L44" s="29">
        <f>B44+D44+F44+H44+J44</f>
        <v>455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0.005649717514124294</v>
      </c>
      <c r="D45" s="27">
        <f>D20</f>
        <v>19</v>
      </c>
      <c r="E45" s="28">
        <f>D45/$L$45</f>
        <v>0.10734463276836158</v>
      </c>
      <c r="F45" s="27">
        <f>F20</f>
        <v>77</v>
      </c>
      <c r="G45" s="28">
        <f>F45/$L$45</f>
        <v>0.4350282485875706</v>
      </c>
      <c r="H45" s="27">
        <f>H20</f>
        <v>70</v>
      </c>
      <c r="I45" s="28">
        <f>H45/L45</f>
        <v>0.3954802259887006</v>
      </c>
      <c r="J45" s="27">
        <f>J20</f>
        <v>10</v>
      </c>
      <c r="K45" s="28">
        <f>J45/L45</f>
        <v>0.05649717514124294</v>
      </c>
      <c r="L45" s="30">
        <f>B45+D45+F45+H45+J45</f>
        <v>177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9</v>
      </c>
      <c r="E46" s="28">
        <f>D46/$L$46</f>
        <v>0.07758620689655173</v>
      </c>
      <c r="F46" s="27">
        <f>F25</f>
        <v>49</v>
      </c>
      <c r="G46" s="28">
        <f>F46/$L$46</f>
        <v>0.4224137931034483</v>
      </c>
      <c r="H46" s="27">
        <f>H25</f>
        <v>55</v>
      </c>
      <c r="I46" s="28">
        <f>H46/L46</f>
        <v>0.47413793103448276</v>
      </c>
      <c r="J46" s="27">
        <f>J25</f>
        <v>3</v>
      </c>
      <c r="K46" s="28">
        <f>J46/L46</f>
        <v>0.02586206896551724</v>
      </c>
      <c r="L46" s="30">
        <f>B46+D46+F46+H46+J46</f>
        <v>116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0.0058823529411764705</v>
      </c>
      <c r="D47" s="27">
        <f>D30</f>
        <v>2</v>
      </c>
      <c r="E47" s="28">
        <f>D47/$L$47</f>
        <v>0.011764705882352941</v>
      </c>
      <c r="F47" s="27">
        <f>F30</f>
        <v>43</v>
      </c>
      <c r="G47" s="28">
        <f>F47/$L$47</f>
        <v>0.2529411764705882</v>
      </c>
      <c r="H47" s="27">
        <f>H30</f>
        <v>109</v>
      </c>
      <c r="I47" s="28">
        <f>H47/L47</f>
        <v>0.6411764705882353</v>
      </c>
      <c r="J47" s="27">
        <f>J30</f>
        <v>15</v>
      </c>
      <c r="K47" s="28">
        <f>J47/L47</f>
        <v>0.08823529411764706</v>
      </c>
      <c r="L47" s="30">
        <f>B47+D47+F47+H47+J47</f>
        <v>170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0.012987012987012988</v>
      </c>
      <c r="F48" s="27">
        <f>F35</f>
        <v>31</v>
      </c>
      <c r="G48" s="28">
        <f>F48/$L$48</f>
        <v>0.2012987012987013</v>
      </c>
      <c r="H48" s="27">
        <f>H35</f>
        <v>111</v>
      </c>
      <c r="I48" s="28">
        <f>H48/L48</f>
        <v>0.7207792207792207</v>
      </c>
      <c r="J48" s="27">
        <f>J35</f>
        <v>10</v>
      </c>
      <c r="K48" s="28">
        <f>J48/L48</f>
        <v>0.06493506493506493</v>
      </c>
      <c r="L48" s="27">
        <f>B48+D48+F48+H48+J48</f>
        <v>154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4</v>
      </c>
      <c r="C49" s="32">
        <f>B49/$L$49</f>
        <v>0.0037313432835820895</v>
      </c>
      <c r="D49" s="61">
        <f>SUM(D44:D48)</f>
        <v>76</v>
      </c>
      <c r="E49" s="32">
        <f>D49/$L$49</f>
        <v>0.0708955223880597</v>
      </c>
      <c r="F49" s="61">
        <f>SUM(F44:F48)</f>
        <v>309</v>
      </c>
      <c r="G49" s="32">
        <f>F49/$L$49</f>
        <v>0.28824626865671643</v>
      </c>
      <c r="H49" s="61">
        <f>SUM(H44:H48)</f>
        <v>625</v>
      </c>
      <c r="I49" s="32">
        <f>H49/$L$49</f>
        <v>0.5830223880597015</v>
      </c>
      <c r="J49" s="61">
        <f>SUM(J44:J48)</f>
        <v>58</v>
      </c>
      <c r="K49" s="32">
        <f>J49/$L$49</f>
        <v>0.054104477611940295</v>
      </c>
      <c r="L49" s="33">
        <f>SUM(L44:L48)</f>
        <v>1072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0.0037313432835820895</v>
      </c>
      <c r="C50" s="35"/>
      <c r="D50" s="35">
        <f>D49/L49</f>
        <v>0.0708955223880597</v>
      </c>
      <c r="E50" s="35"/>
      <c r="F50" s="35">
        <f>F49/L49</f>
        <v>0.28824626865671643</v>
      </c>
      <c r="G50" s="35"/>
      <c r="H50" s="35">
        <f>H49/L49</f>
        <v>0.5830223880597015</v>
      </c>
      <c r="I50" s="35"/>
      <c r="J50" s="35">
        <f>J49/L49</f>
        <v>0.054104477611940295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78" t="s">
        <v>26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74" t="s">
        <v>24</v>
      </c>
      <c r="B53" s="74" t="s">
        <v>49</v>
      </c>
      <c r="C53" s="59" t="s">
        <v>13</v>
      </c>
      <c r="D53" s="74" t="s">
        <v>51</v>
      </c>
      <c r="E53" s="59" t="s">
        <v>13</v>
      </c>
      <c r="F53" s="74" t="s">
        <v>52</v>
      </c>
      <c r="G53" s="59" t="s">
        <v>13</v>
      </c>
      <c r="H53" s="74" t="s">
        <v>53</v>
      </c>
      <c r="I53" s="59" t="s">
        <v>13</v>
      </c>
      <c r="J53" s="76" t="s">
        <v>54</v>
      </c>
      <c r="K53" s="59" t="s">
        <v>13</v>
      </c>
      <c r="L53" s="74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75"/>
      <c r="B54" s="75"/>
      <c r="C54" s="60" t="s">
        <v>24</v>
      </c>
      <c r="D54" s="75"/>
      <c r="E54" s="60" t="s">
        <v>24</v>
      </c>
      <c r="F54" s="75"/>
      <c r="G54" s="60" t="s">
        <v>24</v>
      </c>
      <c r="H54" s="75"/>
      <c r="I54" s="60" t="s">
        <v>24</v>
      </c>
      <c r="J54" s="77"/>
      <c r="K54" s="60" t="s">
        <v>24</v>
      </c>
      <c r="L54" s="75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5</v>
      </c>
      <c r="C55" s="28">
        <f aca="true" t="shared" si="6" ref="C55:C60">B55/L55</f>
        <v>0.05154639175257732</v>
      </c>
      <c r="D55" s="27">
        <f>E15</f>
        <v>21</v>
      </c>
      <c r="E55" s="28">
        <f aca="true" t="shared" si="7" ref="E55:E60">D55/L55</f>
        <v>0.21649484536082475</v>
      </c>
      <c r="F55" s="27">
        <f>G15</f>
        <v>54</v>
      </c>
      <c r="G55" s="28">
        <f aca="true" t="shared" si="8" ref="G55:G60">F55/L55</f>
        <v>0.5567010309278351</v>
      </c>
      <c r="H55" s="27">
        <f>I15</f>
        <v>17</v>
      </c>
      <c r="I55" s="28">
        <f aca="true" t="shared" si="9" ref="I55:I60">H55/L55</f>
        <v>0.17525773195876287</v>
      </c>
      <c r="J55" s="27">
        <f>K15</f>
        <v>0</v>
      </c>
      <c r="K55" s="28">
        <f aca="true" t="shared" si="10" ref="K55:K60">J55/L55</f>
        <v>0</v>
      </c>
      <c r="L55" s="30">
        <f>B55+D55+F55+H55+J55</f>
        <v>97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7</v>
      </c>
      <c r="C56" s="28">
        <f t="shared" si="6"/>
        <v>0.16666666666666666</v>
      </c>
      <c r="D56" s="27">
        <f>E20</f>
        <v>13</v>
      </c>
      <c r="E56" s="28">
        <f t="shared" si="7"/>
        <v>0.30952380952380953</v>
      </c>
      <c r="F56" s="27">
        <f>G20</f>
        <v>17</v>
      </c>
      <c r="G56" s="28">
        <f t="shared" si="8"/>
        <v>0.40476190476190477</v>
      </c>
      <c r="H56" s="27">
        <f>I20</f>
        <v>5</v>
      </c>
      <c r="I56" s="28">
        <f t="shared" si="9"/>
        <v>0.11904761904761904</v>
      </c>
      <c r="J56" s="27">
        <f>K20</f>
        <v>0</v>
      </c>
      <c r="K56" s="28">
        <f t="shared" si="10"/>
        <v>0</v>
      </c>
      <c r="L56" s="30">
        <f>B56+D56+F56+H56+J56</f>
        <v>42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2</v>
      </c>
      <c r="C57" s="28">
        <f t="shared" si="6"/>
        <v>0.06451612903225806</v>
      </c>
      <c r="D57" s="27">
        <f>E25</f>
        <v>12</v>
      </c>
      <c r="E57" s="28">
        <f t="shared" si="7"/>
        <v>0.3870967741935484</v>
      </c>
      <c r="F57" s="27">
        <f>G25</f>
        <v>16</v>
      </c>
      <c r="G57" s="28">
        <f t="shared" si="8"/>
        <v>0.5161290322580645</v>
      </c>
      <c r="H57" s="27">
        <f>I25</f>
        <v>1</v>
      </c>
      <c r="I57" s="28">
        <f t="shared" si="9"/>
        <v>0.03225806451612903</v>
      </c>
      <c r="J57" s="27">
        <f>K25</f>
        <v>0</v>
      </c>
      <c r="K57" s="28">
        <f t="shared" si="10"/>
        <v>0</v>
      </c>
      <c r="L57" s="30">
        <f>B57+D57+F57+H57+J57</f>
        <v>31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3</v>
      </c>
      <c r="C58" s="28">
        <f t="shared" si="6"/>
        <v>0.0967741935483871</v>
      </c>
      <c r="D58" s="27">
        <f>E30</f>
        <v>4</v>
      </c>
      <c r="E58" s="28">
        <f t="shared" si="7"/>
        <v>0.12903225806451613</v>
      </c>
      <c r="F58" s="27">
        <f>G30</f>
        <v>19</v>
      </c>
      <c r="G58" s="28">
        <f t="shared" si="8"/>
        <v>0.6129032258064516</v>
      </c>
      <c r="H58" s="27">
        <f>I30</f>
        <v>5</v>
      </c>
      <c r="I58" s="28">
        <f t="shared" si="9"/>
        <v>0.16129032258064516</v>
      </c>
      <c r="J58" s="27">
        <f>K30</f>
        <v>0</v>
      </c>
      <c r="K58" s="28">
        <f t="shared" si="10"/>
        <v>0</v>
      </c>
      <c r="L58" s="29">
        <f>B58+D58+F58+H58+J58</f>
        <v>31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2</v>
      </c>
      <c r="C59" s="28">
        <f t="shared" si="6"/>
        <v>0.05128205128205128</v>
      </c>
      <c r="D59" s="27">
        <f>E35</f>
        <v>1</v>
      </c>
      <c r="E59" s="28">
        <f t="shared" si="7"/>
        <v>0.02564102564102564</v>
      </c>
      <c r="F59" s="27">
        <f>G35</f>
        <v>31</v>
      </c>
      <c r="G59" s="28">
        <f t="shared" si="8"/>
        <v>0.7948717948717948</v>
      </c>
      <c r="H59" s="27">
        <f>I35</f>
        <v>5</v>
      </c>
      <c r="I59" s="28">
        <f t="shared" si="9"/>
        <v>0.1282051282051282</v>
      </c>
      <c r="J59" s="27">
        <f>K35</f>
        <v>0</v>
      </c>
      <c r="K59" s="28">
        <f t="shared" si="10"/>
        <v>0</v>
      </c>
      <c r="L59" s="29">
        <f>B59+D59+F59+H59+J59</f>
        <v>39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19</v>
      </c>
      <c r="C60" s="32">
        <f t="shared" si="6"/>
        <v>0.07916666666666666</v>
      </c>
      <c r="D60" s="61">
        <f>SUM(D55:D59)</f>
        <v>51</v>
      </c>
      <c r="E60" s="32">
        <f t="shared" si="7"/>
        <v>0.2125</v>
      </c>
      <c r="F60" s="61">
        <f>SUM(F55:F59)</f>
        <v>137</v>
      </c>
      <c r="G60" s="32">
        <f t="shared" si="8"/>
        <v>0.5708333333333333</v>
      </c>
      <c r="H60" s="61">
        <f>SUM(H55:H59)</f>
        <v>33</v>
      </c>
      <c r="I60" s="32">
        <f t="shared" si="9"/>
        <v>0.1375</v>
      </c>
      <c r="J60" s="61">
        <f>SUM(J55:J59)</f>
        <v>0</v>
      </c>
      <c r="K60" s="32">
        <f t="shared" si="10"/>
        <v>0</v>
      </c>
      <c r="L60" s="33">
        <f>SUM(L55:L59)</f>
        <v>240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0.07916666666666666</v>
      </c>
      <c r="C61" s="35"/>
      <c r="D61" s="35">
        <f>D60/L60</f>
        <v>0.2125</v>
      </c>
      <c r="E61" s="35"/>
      <c r="F61" s="35">
        <f>F60/L60</f>
        <v>0.5708333333333333</v>
      </c>
      <c r="G61" s="35"/>
      <c r="H61" s="35">
        <f>H60/L60</f>
        <v>0.1375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78" t="s">
        <v>27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74" t="s">
        <v>24</v>
      </c>
      <c r="B64" s="74" t="s">
        <v>49</v>
      </c>
      <c r="C64" s="59" t="s">
        <v>13</v>
      </c>
      <c r="D64" s="74" t="s">
        <v>51</v>
      </c>
      <c r="E64" s="59" t="s">
        <v>13</v>
      </c>
      <c r="F64" s="74" t="s">
        <v>52</v>
      </c>
      <c r="G64" s="59" t="s">
        <v>13</v>
      </c>
      <c r="H64" s="74" t="s">
        <v>53</v>
      </c>
      <c r="I64" s="59" t="s">
        <v>13</v>
      </c>
      <c r="J64" s="76" t="s">
        <v>54</v>
      </c>
      <c r="K64" s="59" t="s">
        <v>13</v>
      </c>
      <c r="L64" s="74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75"/>
      <c r="B65" s="75"/>
      <c r="C65" s="60" t="s">
        <v>24</v>
      </c>
      <c r="D65" s="75"/>
      <c r="E65" s="60" t="s">
        <v>24</v>
      </c>
      <c r="F65" s="75"/>
      <c r="G65" s="60" t="s">
        <v>24</v>
      </c>
      <c r="H65" s="75"/>
      <c r="I65" s="60" t="s">
        <v>24</v>
      </c>
      <c r="J65" s="77"/>
      <c r="K65" s="60" t="s">
        <v>24</v>
      </c>
      <c r="L65" s="75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7</v>
      </c>
      <c r="C66" s="28">
        <f>B66/L66</f>
        <v>0.012681159420289856</v>
      </c>
      <c r="D66" s="27">
        <f>D55+D44</f>
        <v>65</v>
      </c>
      <c r="E66" s="28">
        <f>D66/L66</f>
        <v>0.11775362318840579</v>
      </c>
      <c r="F66" s="27">
        <f>F55+F44</f>
        <v>163</v>
      </c>
      <c r="G66" s="28">
        <f>F66/L66</f>
        <v>0.29528985507246375</v>
      </c>
      <c r="H66" s="27">
        <f>H55+H44</f>
        <v>297</v>
      </c>
      <c r="I66" s="28">
        <f>H66/L66</f>
        <v>0.5380434782608695</v>
      </c>
      <c r="J66" s="27">
        <f>J55+J44</f>
        <v>20</v>
      </c>
      <c r="K66" s="28">
        <f>J66/L66</f>
        <v>0.036231884057971016</v>
      </c>
      <c r="L66" s="29">
        <f>B66+D66+F66+H66+J66</f>
        <v>552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8</v>
      </c>
      <c r="C67" s="28">
        <f>B67/L67</f>
        <v>0.0365296803652968</v>
      </c>
      <c r="D67" s="27">
        <f>D56+D45</f>
        <v>32</v>
      </c>
      <c r="E67" s="28">
        <f>D67/L67</f>
        <v>0.1461187214611872</v>
      </c>
      <c r="F67" s="27">
        <f>F56+F45</f>
        <v>94</v>
      </c>
      <c r="G67" s="28">
        <f>F67/L67</f>
        <v>0.4292237442922374</v>
      </c>
      <c r="H67" s="27">
        <f>H56+H45</f>
        <v>75</v>
      </c>
      <c r="I67" s="28">
        <f>H67/L67</f>
        <v>0.3424657534246575</v>
      </c>
      <c r="J67" s="27">
        <f>J56+J45</f>
        <v>10</v>
      </c>
      <c r="K67" s="28">
        <f>J67/L67</f>
        <v>0.045662100456621</v>
      </c>
      <c r="L67" s="29">
        <f>B67+D67+F67+H67+J67</f>
        <v>219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2</v>
      </c>
      <c r="C68" s="28">
        <f>B68/L68</f>
        <v>0.013605442176870748</v>
      </c>
      <c r="D68" s="27">
        <f>D57+D46</f>
        <v>21</v>
      </c>
      <c r="E68" s="28">
        <f>D68/L68</f>
        <v>0.14285714285714285</v>
      </c>
      <c r="F68" s="27">
        <f>F57+F46</f>
        <v>65</v>
      </c>
      <c r="G68" s="28">
        <f>F68/L68</f>
        <v>0.4421768707482993</v>
      </c>
      <c r="H68" s="27">
        <f>H57+H46</f>
        <v>56</v>
      </c>
      <c r="I68" s="28">
        <f>H68/L68</f>
        <v>0.38095238095238093</v>
      </c>
      <c r="J68" s="27">
        <f>J57+J46</f>
        <v>3</v>
      </c>
      <c r="K68" s="28">
        <f>J68/L68</f>
        <v>0.02040816326530612</v>
      </c>
      <c r="L68" s="29">
        <f>B68+D68+F68+H68+J68</f>
        <v>147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4</v>
      </c>
      <c r="C69" s="28">
        <f>B69/L69</f>
        <v>0.01990049751243781</v>
      </c>
      <c r="D69" s="27">
        <f>D58+D47</f>
        <v>6</v>
      </c>
      <c r="E69" s="28">
        <f>D69/L69</f>
        <v>0.029850746268656716</v>
      </c>
      <c r="F69" s="27">
        <f>F58+F47</f>
        <v>62</v>
      </c>
      <c r="G69" s="28">
        <f>F69/L69</f>
        <v>0.30845771144278605</v>
      </c>
      <c r="H69" s="27">
        <f>H58+H47</f>
        <v>114</v>
      </c>
      <c r="I69" s="28">
        <f>H69/L69</f>
        <v>0.5671641791044776</v>
      </c>
      <c r="J69" s="27">
        <f>J58+J47</f>
        <v>15</v>
      </c>
      <c r="K69" s="28">
        <f>J69/L69</f>
        <v>0.07462686567164178</v>
      </c>
      <c r="L69" s="29">
        <f>B69+D69+F69+H69+J69</f>
        <v>201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2</v>
      </c>
      <c r="C70" s="28">
        <f>B70/L70</f>
        <v>0.010362694300518135</v>
      </c>
      <c r="D70" s="27">
        <f>D59+D48</f>
        <v>3</v>
      </c>
      <c r="E70" s="28">
        <f>D70/L70</f>
        <v>0.015544041450777202</v>
      </c>
      <c r="F70" s="27">
        <f>F59+F48</f>
        <v>62</v>
      </c>
      <c r="G70" s="28">
        <f>F70/L70</f>
        <v>0.32124352331606215</v>
      </c>
      <c r="H70" s="27">
        <f>H59+H48</f>
        <v>116</v>
      </c>
      <c r="I70" s="28">
        <f>H70/L70</f>
        <v>0.6010362694300518</v>
      </c>
      <c r="J70" s="27">
        <f>J59+J48</f>
        <v>10</v>
      </c>
      <c r="K70" s="28">
        <f>J70/L70</f>
        <v>0.05181347150259067</v>
      </c>
      <c r="L70" s="29">
        <f>B70+D70+F70+H70+J70</f>
        <v>193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23</v>
      </c>
      <c r="C71" s="32">
        <f>B71/$L$71</f>
        <v>0.01753048780487805</v>
      </c>
      <c r="D71" s="61">
        <f>SUM(D66:D70)</f>
        <v>127</v>
      </c>
      <c r="E71" s="32">
        <f>D71/$L$71</f>
        <v>0.09679878048780488</v>
      </c>
      <c r="F71" s="61">
        <f>SUM(F66:F70)</f>
        <v>446</v>
      </c>
      <c r="G71" s="32">
        <f>F71/$L$71</f>
        <v>0.3399390243902439</v>
      </c>
      <c r="H71" s="61">
        <f>SUM(H66:H70)</f>
        <v>658</v>
      </c>
      <c r="I71" s="32">
        <f>H71/$L$71</f>
        <v>0.5015243902439024</v>
      </c>
      <c r="J71" s="61">
        <f>SUM(J66:J70)</f>
        <v>58</v>
      </c>
      <c r="K71" s="32">
        <f>J71/$L$71</f>
        <v>0.04420731707317073</v>
      </c>
      <c r="L71" s="41">
        <f>SUM(L66:L70)</f>
        <v>1312</v>
      </c>
      <c r="Q71" s="13"/>
      <c r="R71" s="13"/>
      <c r="S71" s="13"/>
      <c r="T71" s="13"/>
    </row>
    <row r="72" spans="1:20" ht="12">
      <c r="A72" s="34"/>
      <c r="B72" s="35">
        <f>B71/L71</f>
        <v>0.01753048780487805</v>
      </c>
      <c r="C72" s="35"/>
      <c r="D72" s="35">
        <f>D71/L71</f>
        <v>0.09679878048780488</v>
      </c>
      <c r="E72" s="35"/>
      <c r="F72" s="35">
        <f>F71/L71</f>
        <v>0.3399390243902439</v>
      </c>
      <c r="G72" s="35"/>
      <c r="H72" s="35">
        <f>H71/L71</f>
        <v>0.5015243902439024</v>
      </c>
      <c r="I72" s="35"/>
      <c r="J72" s="35">
        <f>J71/L71</f>
        <v>0.04420731707317073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19</v>
      </c>
      <c r="D76" s="47">
        <f>B71</f>
        <v>23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76</v>
      </c>
      <c r="C77" s="46">
        <f>D60</f>
        <v>51</v>
      </c>
      <c r="D77" s="47">
        <f>D71</f>
        <v>127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309</v>
      </c>
      <c r="C78" s="46">
        <f>F60</f>
        <v>137</v>
      </c>
      <c r="D78" s="47">
        <f>F71</f>
        <v>446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625</v>
      </c>
      <c r="C79" s="46">
        <f>H60</f>
        <v>33</v>
      </c>
      <c r="D79" s="47">
        <f>H71</f>
        <v>658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1072</v>
      </c>
      <c r="C81" s="45">
        <f>SUM(C76:C80)</f>
        <v>240</v>
      </c>
      <c r="D81" s="41">
        <f>SUM(D76:D80)</f>
        <v>1312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63:L63"/>
    <mergeCell ref="A64:A65"/>
    <mergeCell ref="B64:B65"/>
    <mergeCell ref="D64:D65"/>
    <mergeCell ref="F64:F65"/>
    <mergeCell ref="H64:H65"/>
    <mergeCell ref="J64:J65"/>
    <mergeCell ref="L64:L65"/>
    <mergeCell ref="A52:L52"/>
    <mergeCell ref="A53:A54"/>
    <mergeCell ref="B53:B54"/>
    <mergeCell ref="D53:D54"/>
    <mergeCell ref="F53:F54"/>
    <mergeCell ref="H53:H54"/>
    <mergeCell ref="J53:J54"/>
    <mergeCell ref="L53:L54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J7:K7"/>
    <mergeCell ref="L7:L8"/>
    <mergeCell ref="A9:L9"/>
    <mergeCell ref="A16:L16"/>
    <mergeCell ref="A21:L21"/>
    <mergeCell ref="A26:L26"/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5" man="1"/>
    <brk id="8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2015-09-10T17:07:48Z</cp:lastPrinted>
  <dcterms:created xsi:type="dcterms:W3CDTF">2010-02-11T13:09:12Z</dcterms:created>
  <dcterms:modified xsi:type="dcterms:W3CDTF">2016-03-16T18:56:58Z</dcterms:modified>
  <cp:category/>
  <cp:version/>
  <cp:contentType/>
  <cp:contentStatus/>
</cp:coreProperties>
</file>