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tabRatio="674" activeTab="8"/>
  </bookViews>
  <sheets>
    <sheet name="ABRIL" sheetId="1" r:id="rId1"/>
    <sheet name="MAIO" sheetId="2" r:id="rId2"/>
    <sheet name="JUNHO" sheetId="3" r:id="rId3"/>
    <sheet name="JULHO" sheetId="4" r:id="rId4"/>
    <sheet name="AGOSTO" sheetId="5" r:id="rId5"/>
    <sheet name="SETEMBRO" sheetId="6" r:id="rId6"/>
    <sheet name="OUTUBRO" sheetId="7" r:id="rId7"/>
    <sheet name="NOVEMBRO" sheetId="8" r:id="rId8"/>
    <sheet name="DEZEMBRO" sheetId="9" r:id="rId9"/>
  </sheets>
  <definedNames/>
  <calcPr fullCalcOnLoad="1"/>
</workbook>
</file>

<file path=xl/sharedStrings.xml><?xml version="1.0" encoding="utf-8"?>
<sst xmlns="http://schemas.openxmlformats.org/spreadsheetml/2006/main" count="357" uniqueCount="37">
  <si>
    <t>GRUPO DE PLANEJAMENTO E CONTROLE</t>
  </si>
  <si>
    <t>ÁREA DE INFORMAÇÕES</t>
  </si>
  <si>
    <t>CENTROS</t>
  </si>
  <si>
    <t>EFETIVOS</t>
  </si>
  <si>
    <t>TEMPORÁRIOS</t>
  </si>
  <si>
    <t>C/H EFETIVOS</t>
  </si>
  <si>
    <t>C/H TEMPORÁRIOS</t>
  </si>
  <si>
    <t>TOTAL</t>
  </si>
  <si>
    <t>Ciências Biológicas e da Saúde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</si>
  <si>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</si>
  <si>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</si>
  <si>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</si>
  <si>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</si>
  <si>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</si>
  <si>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</si>
  <si>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</si>
  <si>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</si>
  <si>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</si>
  <si>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</si>
  <si>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</si>
  <si>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</si>
  <si>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</si>
  <si>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</si>
  <si>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</si>
  <si>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TOTAL DE EFETIVOS E TEMPORÁRIOS</t>
  </si>
  <si>
    <t>Ciências Médicas e Farmacêuticas</t>
  </si>
  <si>
    <t>ABRIL/2004</t>
  </si>
  <si>
    <t>MAIO/2004</t>
  </si>
  <si>
    <t>JUNHO/2004</t>
  </si>
  <si>
    <t>JULHO/2004</t>
  </si>
  <si>
    <t>AGOSTO/2004</t>
  </si>
  <si>
    <t>REGIME ESPECIAL</t>
  </si>
  <si>
    <t>C/H REGIME ESPECIAL</t>
  </si>
  <si>
    <t>SETEMBRO/2004</t>
  </si>
  <si>
    <t>OUTUBRO/2004</t>
  </si>
  <si>
    <t>NOVEMBRO/2004</t>
  </si>
  <si>
    <t>DEZEMBRO/2004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</si>
</sst>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1">
      <selection activeCell="M72" sqref="M72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2" max="12" width="11.140625" style="0" customWidth="1"/>
    <col min="13" max="13" width="16.8515625" style="0" customWidth="1"/>
    <col min="15" max="15" width="5.57421875" style="0" customWidth="1"/>
  </cols>
  <sheetData>
    <row r="1" spans="1:15" s="2" customFormat="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13.5" thickBot="1">
      <c r="A3" s="3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s="2" customFormat="1" ht="27" customHeight="1" thickBot="1" thickTop="1">
      <c r="A4" s="25" t="s">
        <v>2</v>
      </c>
      <c r="B4" s="27" t="s">
        <v>3</v>
      </c>
      <c r="C4" s="27"/>
      <c r="D4" s="27"/>
      <c r="E4" s="27"/>
      <c r="F4" s="27"/>
      <c r="G4" s="27" t="s">
        <v>4</v>
      </c>
      <c r="H4" s="27"/>
      <c r="I4" s="27"/>
      <c r="J4" s="27"/>
      <c r="K4" s="27"/>
      <c r="L4" s="31" t="s">
        <v>5</v>
      </c>
      <c r="M4" s="33" t="s">
        <v>6</v>
      </c>
      <c r="N4" s="35" t="s">
        <v>7</v>
      </c>
    </row>
    <row r="5" spans="1:14" s="2" customFormat="1" ht="13.5" thickBot="1">
      <c r="A5" s="26"/>
      <c r="B5" s="23">
        <v>40</v>
      </c>
      <c r="C5" s="23">
        <v>24</v>
      </c>
      <c r="D5" s="23">
        <v>12</v>
      </c>
      <c r="E5" s="23">
        <v>9</v>
      </c>
      <c r="F5" s="23" t="s">
        <v>7</v>
      </c>
      <c r="G5" s="23">
        <v>40</v>
      </c>
      <c r="H5" s="23">
        <v>24</v>
      </c>
      <c r="I5" s="23">
        <v>12</v>
      </c>
      <c r="J5" s="23">
        <v>9</v>
      </c>
      <c r="K5" s="23" t="s">
        <v>7</v>
      </c>
      <c r="L5" s="32"/>
      <c r="M5" s="34"/>
      <c r="N5" s="36"/>
    </row>
    <row r="6" spans="1:15" ht="12.75">
      <c r="A6" s="13" t="s">
        <v>8</v>
      </c>
      <c r="B6" s="7">
        <v>121</v>
      </c>
      <c r="C6" s="7">
        <v>10</v>
      </c>
      <c r="D6" s="7">
        <v>15</v>
      </c>
      <c r="E6" s="7">
        <v>2</v>
      </c>
      <c r="F6" s="7">
        <f>SUM(B6:E6)</f>
        <v>148</v>
      </c>
      <c r="G6" s="7">
        <v>1</v>
      </c>
      <c r="H6" s="7">
        <v>4</v>
      </c>
      <c r="I6" s="7">
        <v>1</v>
      </c>
      <c r="J6" s="7">
        <v>1</v>
      </c>
      <c r="K6" s="7">
        <f>SUM(G6:J6)</f>
        <v>7</v>
      </c>
      <c r="L6" s="7">
        <f>B6*$B$5+C6*$C$5+D6*$D$5+E6*$E$5</f>
        <v>5278</v>
      </c>
      <c r="M6" s="7">
        <f>G6*$G$5+H6*$H$5+I6*$I$5+J6*$J$5</f>
        <v>157</v>
      </c>
      <c r="N6" s="14">
        <f>SUM(L6:M6)</f>
        <v>5435</v>
      </c>
      <c r="O6">
        <f>F6+K6</f>
        <v>155</v>
      </c>
    </row>
    <row r="7" spans="1:15" ht="12.75">
      <c r="A7" s="13" t="s">
        <v>25</v>
      </c>
      <c r="B7" s="7">
        <v>83</v>
      </c>
      <c r="C7" s="7">
        <v>38</v>
      </c>
      <c r="D7" s="7">
        <v>8</v>
      </c>
      <c r="E7" s="7">
        <v>2</v>
      </c>
      <c r="F7" s="7">
        <f>SUM(B7:E7)</f>
        <v>131</v>
      </c>
      <c r="G7" s="7">
        <v>1</v>
      </c>
      <c r="H7" s="7">
        <v>3</v>
      </c>
      <c r="I7" s="7">
        <v>2</v>
      </c>
      <c r="J7" s="7">
        <v>0</v>
      </c>
      <c r="K7" s="7">
        <f>SUM(G7:J7)</f>
        <v>6</v>
      </c>
      <c r="L7" s="7">
        <f>B7*$B$5+C7*$C$5+D7*$D$5+E7*$E$5</f>
        <v>4346</v>
      </c>
      <c r="M7" s="7">
        <f>G7*$G$5+H7*$H$5+I7*$I$5+J7*$J$5</f>
        <v>136</v>
      </c>
      <c r="N7" s="14">
        <f>SUM(L7:M7)</f>
        <v>4482</v>
      </c>
      <c r="O7">
        <f>F7+K7</f>
        <v>137</v>
      </c>
    </row>
    <row r="8" spans="1:15" ht="12.75">
      <c r="A8" s="15" t="s">
        <v>9</v>
      </c>
      <c r="B8" s="4">
        <v>78</v>
      </c>
      <c r="C8" s="4">
        <v>3</v>
      </c>
      <c r="D8" s="4">
        <v>0</v>
      </c>
      <c r="E8" s="4">
        <v>1</v>
      </c>
      <c r="F8" s="7">
        <f>SUM(B8:E8)</f>
        <v>82</v>
      </c>
      <c r="G8" s="7">
        <v>0</v>
      </c>
      <c r="H8" s="7">
        <v>6</v>
      </c>
      <c r="I8" s="7">
        <v>3</v>
      </c>
      <c r="J8" s="7">
        <v>0</v>
      </c>
      <c r="K8" s="7">
        <f>SUM(G8:J8)</f>
        <v>9</v>
      </c>
      <c r="L8" s="7">
        <f>B8*$B$5+C8*$C$5+D8*$D$5+E8*$E$5</f>
        <v>3201</v>
      </c>
      <c r="M8" s="7">
        <f>G8*$G$5+H8*$H$5+I8*$I$5+J8*$J$5</f>
        <v>180</v>
      </c>
      <c r="N8" s="14">
        <f>SUM(L8:M8)</f>
        <v>3381</v>
      </c>
      <c r="O8">
        <f>F8+K8</f>
        <v>91</v>
      </c>
    </row>
    <row r="9" spans="1:15" ht="12.75">
      <c r="A9" s="15" t="s">
        <v>10</v>
      </c>
      <c r="B9" s="4">
        <v>31</v>
      </c>
      <c r="C9" s="4">
        <v>5</v>
      </c>
      <c r="D9" s="4">
        <v>0</v>
      </c>
      <c r="E9" s="4">
        <v>1</v>
      </c>
      <c r="F9" s="7">
        <f>SUM(B9:E9)</f>
        <v>37</v>
      </c>
      <c r="G9" s="4">
        <v>2</v>
      </c>
      <c r="H9" s="4">
        <v>1</v>
      </c>
      <c r="I9" s="4">
        <v>4</v>
      </c>
      <c r="J9" s="4">
        <v>0</v>
      </c>
      <c r="K9" s="4">
        <f>SUM(G9:J9)</f>
        <v>7</v>
      </c>
      <c r="L9" s="7">
        <f>B9*$B$5+C9*$C$5+D9*$D$5+E9*$E$5</f>
        <v>1369</v>
      </c>
      <c r="M9" s="7">
        <f>G9*$G$5+H9*$H$5+I9*$I$5+J9*$J$5</f>
        <v>152</v>
      </c>
      <c r="N9" s="14">
        <f>SUM(L9:M9)</f>
        <v>1521</v>
      </c>
      <c r="O9">
        <f>F9+K9</f>
        <v>44</v>
      </c>
    </row>
    <row r="10" spans="1:15" ht="13.5" thickBot="1">
      <c r="A10" s="16" t="s">
        <v>11</v>
      </c>
      <c r="B10" s="5">
        <v>61</v>
      </c>
      <c r="C10" s="5">
        <v>0</v>
      </c>
      <c r="D10" s="5">
        <v>0</v>
      </c>
      <c r="E10" s="5">
        <v>0</v>
      </c>
      <c r="F10" s="7">
        <f>SUM(B10:E10)</f>
        <v>61</v>
      </c>
      <c r="G10" s="5">
        <v>11</v>
      </c>
      <c r="H10" s="5">
        <v>2</v>
      </c>
      <c r="I10" s="5">
        <v>0</v>
      </c>
      <c r="J10" s="5">
        <v>0</v>
      </c>
      <c r="K10" s="4">
        <f>SUM(G10:J10)</f>
        <v>13</v>
      </c>
      <c r="L10" s="7">
        <f>B10*$B$5+C10*$C$5+D10*$D$5+E10*$E$5</f>
        <v>2440</v>
      </c>
      <c r="M10" s="7">
        <f>G10*$G$5+H10*$H$5+I10*$I$5+J10*$J$5</f>
        <v>488</v>
      </c>
      <c r="N10" s="14">
        <f>SUM(L10:M10)</f>
        <v>2928</v>
      </c>
      <c r="O10">
        <f>F10+K10</f>
        <v>74</v>
      </c>
    </row>
    <row r="11" spans="1:16" s="2" customFormat="1" ht="13.5" thickBot="1">
      <c r="A11" s="17" t="s">
        <v>12</v>
      </c>
      <c r="B11" s="6">
        <f>SUM(B6:B10)</f>
        <v>374</v>
      </c>
      <c r="C11" s="6">
        <f aca="true" t="shared" si="0" ref="C11:N11">SUM(C6:C10)</f>
        <v>56</v>
      </c>
      <c r="D11" s="6">
        <f t="shared" si="0"/>
        <v>23</v>
      </c>
      <c r="E11" s="6">
        <f t="shared" si="0"/>
        <v>6</v>
      </c>
      <c r="F11" s="6">
        <f t="shared" si="0"/>
        <v>459</v>
      </c>
      <c r="G11" s="6">
        <f>SUM(G6:G10)</f>
        <v>15</v>
      </c>
      <c r="H11" s="6">
        <f t="shared" si="0"/>
        <v>16</v>
      </c>
      <c r="I11" s="6">
        <f t="shared" si="0"/>
        <v>10</v>
      </c>
      <c r="J11" s="6">
        <f t="shared" si="0"/>
        <v>1</v>
      </c>
      <c r="K11" s="6">
        <f>SUM(K6:K10)</f>
        <v>42</v>
      </c>
      <c r="L11" s="6">
        <f t="shared" si="0"/>
        <v>16634</v>
      </c>
      <c r="M11" s="6">
        <f t="shared" si="0"/>
        <v>1113</v>
      </c>
      <c r="N11" s="18">
        <f t="shared" si="0"/>
        <v>17747</v>
      </c>
      <c r="O11">
        <f aca="true" t="shared" si="1" ref="O11:O30">F11+K11</f>
        <v>501</v>
      </c>
      <c r="P11"/>
    </row>
    <row r="12" spans="1:16" s="2" customFormat="1" ht="13.5" thickBot="1">
      <c r="A12" s="28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>
        <f t="shared" si="1"/>
        <v>0</v>
      </c>
      <c r="P12"/>
    </row>
    <row r="13" spans="1:15" ht="12.75">
      <c r="A13" s="13" t="s">
        <v>10</v>
      </c>
      <c r="B13" s="7">
        <v>39</v>
      </c>
      <c r="C13" s="7">
        <v>7</v>
      </c>
      <c r="D13" s="7">
        <v>1</v>
      </c>
      <c r="E13" s="7">
        <v>1</v>
      </c>
      <c r="F13" s="7">
        <f>SUM(B13:E13)</f>
        <v>48</v>
      </c>
      <c r="G13" s="7">
        <v>0</v>
      </c>
      <c r="H13" s="7">
        <v>7</v>
      </c>
      <c r="I13" s="7">
        <v>3</v>
      </c>
      <c r="J13" s="7">
        <v>0</v>
      </c>
      <c r="K13" s="7">
        <f>SUM(G13:J13)</f>
        <v>10</v>
      </c>
      <c r="L13" s="7">
        <f>B13*$B$5+C13*$C$5+D13*$D$5+E13*$E$5</f>
        <v>1749</v>
      </c>
      <c r="M13" s="7">
        <f>G13*$G$5+H13*$H$5+I13*$I$5+J13*$J$5</f>
        <v>204</v>
      </c>
      <c r="N13" s="14">
        <f>SUM(L13:M13)</f>
        <v>1953</v>
      </c>
      <c r="O13">
        <f t="shared" si="1"/>
        <v>58</v>
      </c>
    </row>
    <row r="14" spans="1:15" ht="12.75">
      <c r="A14" s="15" t="s">
        <v>14</v>
      </c>
      <c r="B14" s="4">
        <v>26</v>
      </c>
      <c r="C14" s="4">
        <v>2</v>
      </c>
      <c r="D14" s="4">
        <v>1</v>
      </c>
      <c r="E14" s="4">
        <v>0</v>
      </c>
      <c r="F14" s="7">
        <f>SUM(B14:E14)</f>
        <v>29</v>
      </c>
      <c r="G14" s="4">
        <v>0</v>
      </c>
      <c r="H14" s="4">
        <v>5</v>
      </c>
      <c r="I14" s="4">
        <v>4</v>
      </c>
      <c r="J14" s="4">
        <v>3</v>
      </c>
      <c r="K14" s="7">
        <f>SUM(G14:J14)</f>
        <v>12</v>
      </c>
      <c r="L14" s="7">
        <f>B14*$B$5+C14*$C$5+D14*$D$5+E14*$E$5</f>
        <v>1100</v>
      </c>
      <c r="M14" s="7">
        <f>G14*$G$5+H14*$H$5+I14*$I$5+J14*$J$5</f>
        <v>195</v>
      </c>
      <c r="N14" s="14">
        <f>SUM(L14:M14)</f>
        <v>1295</v>
      </c>
      <c r="O14">
        <f t="shared" si="1"/>
        <v>41</v>
      </c>
    </row>
    <row r="15" spans="1:15" ht="13.5" thickBot="1">
      <c r="A15" s="16" t="s">
        <v>15</v>
      </c>
      <c r="B15" s="5">
        <v>26</v>
      </c>
      <c r="C15" s="5">
        <v>14</v>
      </c>
      <c r="D15" s="5">
        <v>6</v>
      </c>
      <c r="E15" s="5">
        <v>0</v>
      </c>
      <c r="F15" s="7">
        <f>SUM(B15:E15)</f>
        <v>46</v>
      </c>
      <c r="G15" s="5">
        <v>3</v>
      </c>
      <c r="H15" s="5">
        <v>8</v>
      </c>
      <c r="I15" s="5">
        <v>1</v>
      </c>
      <c r="J15" s="5">
        <v>0</v>
      </c>
      <c r="K15" s="7">
        <f>SUM(G15:J15)</f>
        <v>12</v>
      </c>
      <c r="L15" s="7">
        <f>B15*$B$5+C15*$C$5+D15*$D$5+E15*$E$5</f>
        <v>1448</v>
      </c>
      <c r="M15" s="7">
        <f>G15*$G$5+H15*$H$5+I15*$I$5+J15*$J$5</f>
        <v>324</v>
      </c>
      <c r="N15" s="14">
        <f>SUM(L15:M15)</f>
        <v>1772</v>
      </c>
      <c r="O15">
        <f t="shared" si="1"/>
        <v>58</v>
      </c>
    </row>
    <row r="16" spans="1:16" s="2" customFormat="1" ht="13.5" thickBot="1">
      <c r="A16" s="17" t="s">
        <v>12</v>
      </c>
      <c r="B16" s="6">
        <f>SUM(B13:B15)</f>
        <v>91</v>
      </c>
      <c r="C16" s="6">
        <f aca="true" t="shared" si="2" ref="C16:K16">SUM(C13:C15)</f>
        <v>23</v>
      </c>
      <c r="D16" s="6">
        <f t="shared" si="2"/>
        <v>8</v>
      </c>
      <c r="E16" s="6">
        <f t="shared" si="2"/>
        <v>1</v>
      </c>
      <c r="F16" s="6">
        <f t="shared" si="2"/>
        <v>123</v>
      </c>
      <c r="G16" s="6">
        <f>SUM(G13:G15)</f>
        <v>3</v>
      </c>
      <c r="H16" s="6">
        <f>SUM(H13:H15)</f>
        <v>20</v>
      </c>
      <c r="I16" s="6">
        <f t="shared" si="2"/>
        <v>8</v>
      </c>
      <c r="J16" s="6">
        <f t="shared" si="2"/>
        <v>3</v>
      </c>
      <c r="K16" s="6">
        <f t="shared" si="2"/>
        <v>34</v>
      </c>
      <c r="L16" s="6">
        <f>SUM(L13:L15)</f>
        <v>4297</v>
      </c>
      <c r="M16" s="6">
        <f>SUM(M13:M15)</f>
        <v>723</v>
      </c>
      <c r="N16" s="18">
        <f>SUM(N13:N15)</f>
        <v>5020</v>
      </c>
      <c r="O16">
        <f t="shared" si="1"/>
        <v>157</v>
      </c>
      <c r="P16"/>
    </row>
    <row r="17" spans="1:16" s="2" customFormat="1" ht="13.5" thickBot="1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>
        <f t="shared" si="1"/>
        <v>0</v>
      </c>
      <c r="P17"/>
    </row>
    <row r="18" spans="1:15" ht="12.75">
      <c r="A18" s="13" t="s">
        <v>17</v>
      </c>
      <c r="B18" s="7">
        <v>40</v>
      </c>
      <c r="C18" s="7">
        <v>0</v>
      </c>
      <c r="D18" s="7">
        <v>0</v>
      </c>
      <c r="E18" s="7">
        <v>0</v>
      </c>
      <c r="F18" s="7">
        <f>SUM(B18:E18)</f>
        <v>40</v>
      </c>
      <c r="G18" s="7">
        <v>2</v>
      </c>
      <c r="H18" s="7">
        <v>1</v>
      </c>
      <c r="I18" s="7">
        <v>0</v>
      </c>
      <c r="J18" s="7">
        <v>0</v>
      </c>
      <c r="K18" s="7">
        <f>SUM(G18:J18)</f>
        <v>3</v>
      </c>
      <c r="L18" s="7">
        <f>B18*$B$5+C18*$C$5+D18*$D$5+E18*$E$5</f>
        <v>1600</v>
      </c>
      <c r="M18" s="7">
        <f>G18*$G$5+H18*$H$5+I18*$I$5+J18*$J$5</f>
        <v>104</v>
      </c>
      <c r="N18" s="14">
        <f>SUM(L18:M18)</f>
        <v>1704</v>
      </c>
      <c r="O18">
        <f t="shared" si="1"/>
        <v>43</v>
      </c>
    </row>
    <row r="19" spans="1:15" ht="13.5" thickBot="1">
      <c r="A19" s="16" t="s">
        <v>10</v>
      </c>
      <c r="B19" s="5">
        <v>26</v>
      </c>
      <c r="C19" s="5">
        <v>1</v>
      </c>
      <c r="D19" s="5">
        <v>0</v>
      </c>
      <c r="E19" s="5">
        <v>0</v>
      </c>
      <c r="F19" s="5">
        <f>SUM(B19:E19)</f>
        <v>27</v>
      </c>
      <c r="G19" s="5">
        <v>0</v>
      </c>
      <c r="H19" s="5">
        <v>3</v>
      </c>
      <c r="I19" s="5">
        <v>0</v>
      </c>
      <c r="J19" s="5">
        <v>0</v>
      </c>
      <c r="K19" s="5">
        <f>SUM(G19:J19)</f>
        <v>3</v>
      </c>
      <c r="L19" s="7">
        <f>B19*$B$5+C19*$C$5+D19*$D$5+E19*$E$5</f>
        <v>1064</v>
      </c>
      <c r="M19" s="7">
        <f>G19*$G$5+H19*$H$5+I19*$I$5+J19*$J$5</f>
        <v>72</v>
      </c>
      <c r="N19" s="14">
        <f>SUM(L19:M19)</f>
        <v>1136</v>
      </c>
      <c r="O19">
        <f t="shared" si="1"/>
        <v>30</v>
      </c>
    </row>
    <row r="20" spans="1:16" s="2" customFormat="1" ht="14.25" customHeight="1" thickBot="1">
      <c r="A20" s="17" t="s">
        <v>12</v>
      </c>
      <c r="B20" s="6">
        <f>SUM(B18:B19)</f>
        <v>66</v>
      </c>
      <c r="C20" s="6">
        <f aca="true" t="shared" si="3" ref="C20:N20">SUM(C18:C19)</f>
        <v>1</v>
      </c>
      <c r="D20" s="6">
        <f t="shared" si="3"/>
        <v>0</v>
      </c>
      <c r="E20" s="6">
        <f t="shared" si="3"/>
        <v>0</v>
      </c>
      <c r="F20" s="6">
        <f t="shared" si="3"/>
        <v>67</v>
      </c>
      <c r="G20" s="6">
        <f>SUM(G18:G19)</f>
        <v>2</v>
      </c>
      <c r="H20" s="6">
        <f t="shared" si="3"/>
        <v>4</v>
      </c>
      <c r="I20" s="6">
        <f t="shared" si="3"/>
        <v>0</v>
      </c>
      <c r="J20" s="6">
        <f t="shared" si="3"/>
        <v>0</v>
      </c>
      <c r="K20" s="6">
        <f t="shared" si="3"/>
        <v>6</v>
      </c>
      <c r="L20" s="6">
        <f t="shared" si="3"/>
        <v>2664</v>
      </c>
      <c r="M20" s="6">
        <f t="shared" si="3"/>
        <v>176</v>
      </c>
      <c r="N20" s="18">
        <f t="shared" si="3"/>
        <v>2840</v>
      </c>
      <c r="O20">
        <f t="shared" si="1"/>
        <v>73</v>
      </c>
      <c r="P20"/>
    </row>
    <row r="21" spans="1:16" s="2" customFormat="1" ht="13.5" thickBot="1">
      <c r="A21" s="2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>
        <f t="shared" si="1"/>
        <v>0</v>
      </c>
      <c r="P21"/>
    </row>
    <row r="22" spans="1:15" ht="12.75">
      <c r="A22" s="13" t="s">
        <v>19</v>
      </c>
      <c r="B22" s="7">
        <v>44</v>
      </c>
      <c r="C22" s="7">
        <v>0</v>
      </c>
      <c r="D22" s="7">
        <v>0</v>
      </c>
      <c r="E22" s="7">
        <v>0</v>
      </c>
      <c r="F22" s="7">
        <f>SUM(B22:E22)</f>
        <v>44</v>
      </c>
      <c r="G22" s="7">
        <v>0</v>
      </c>
      <c r="H22" s="7">
        <v>2</v>
      </c>
      <c r="I22" s="7">
        <v>0</v>
      </c>
      <c r="J22" s="7">
        <v>0</v>
      </c>
      <c r="K22" s="7">
        <f>SUM(G22:J22)</f>
        <v>2</v>
      </c>
      <c r="L22" s="7">
        <f>B22*$B$5+C22*$C$5+D22*$D$5+E22*$E$5</f>
        <v>1760</v>
      </c>
      <c r="M22" s="7">
        <f>G22*$G$5+H22*$H$5+I22*$I$5+J22*$J$5</f>
        <v>48</v>
      </c>
      <c r="N22" s="14">
        <f>SUM(L22:M22)</f>
        <v>1808</v>
      </c>
      <c r="O22">
        <f t="shared" si="1"/>
        <v>46</v>
      </c>
    </row>
    <row r="23" spans="1:15" ht="12.75">
      <c r="A23" s="15" t="s">
        <v>20</v>
      </c>
      <c r="B23" s="4">
        <v>65</v>
      </c>
      <c r="C23" s="4">
        <v>4</v>
      </c>
      <c r="D23" s="4">
        <v>1</v>
      </c>
      <c r="E23" s="4">
        <v>0</v>
      </c>
      <c r="F23" s="7">
        <f>SUM(B23:E23)</f>
        <v>70</v>
      </c>
      <c r="G23" s="4">
        <v>2</v>
      </c>
      <c r="H23" s="4">
        <v>5</v>
      </c>
      <c r="I23" s="4">
        <v>0</v>
      </c>
      <c r="J23" s="4">
        <v>0</v>
      </c>
      <c r="K23" s="7">
        <f>SUM(G23:J23)</f>
        <v>7</v>
      </c>
      <c r="L23" s="7">
        <f>B23*$B$5+C23*$C$5+D23*$D$5+E23*$E$5</f>
        <v>2708</v>
      </c>
      <c r="M23" s="7">
        <f>G23*$G$5+H23*$H$5+I23*$I$5+J23*$J$5</f>
        <v>200</v>
      </c>
      <c r="N23" s="14">
        <f>SUM(L23:M23)</f>
        <v>2908</v>
      </c>
      <c r="O23">
        <f t="shared" si="1"/>
        <v>77</v>
      </c>
    </row>
    <row r="24" spans="1:15" ht="13.5" thickBot="1">
      <c r="A24" s="16" t="s">
        <v>10</v>
      </c>
      <c r="B24" s="5">
        <v>23</v>
      </c>
      <c r="C24" s="5">
        <v>5</v>
      </c>
      <c r="D24" s="5">
        <v>0</v>
      </c>
      <c r="E24" s="5">
        <v>0</v>
      </c>
      <c r="F24" s="7">
        <f>SUM(B24:E24)</f>
        <v>28</v>
      </c>
      <c r="G24" s="5">
        <v>0</v>
      </c>
      <c r="H24" s="5">
        <v>4</v>
      </c>
      <c r="I24" s="5">
        <v>0</v>
      </c>
      <c r="J24" s="5">
        <v>0</v>
      </c>
      <c r="K24" s="7">
        <f>SUM(G24:J24)</f>
        <v>4</v>
      </c>
      <c r="L24" s="7">
        <f>B24*$B$5+C24*$C$5+D24*$D$5+E24*$E$5</f>
        <v>1040</v>
      </c>
      <c r="M24" s="7">
        <f>G24*$G$5+H24*$H$5+I24*$I$5+J24*$J$5</f>
        <v>96</v>
      </c>
      <c r="N24" s="14">
        <f>SUM(L24:M24)</f>
        <v>1136</v>
      </c>
      <c r="O24">
        <f t="shared" si="1"/>
        <v>32</v>
      </c>
    </row>
    <row r="25" spans="1:16" s="2" customFormat="1" ht="13.5" thickBot="1">
      <c r="A25" s="17" t="s">
        <v>12</v>
      </c>
      <c r="B25" s="6">
        <f aca="true" t="shared" si="4" ref="B25:N25">SUM(B22:B24)</f>
        <v>132</v>
      </c>
      <c r="C25" s="6">
        <f t="shared" si="4"/>
        <v>9</v>
      </c>
      <c r="D25" s="6">
        <f t="shared" si="4"/>
        <v>1</v>
      </c>
      <c r="E25" s="6">
        <f t="shared" si="4"/>
        <v>0</v>
      </c>
      <c r="F25" s="6">
        <f t="shared" si="4"/>
        <v>142</v>
      </c>
      <c r="G25" s="6">
        <f t="shared" si="4"/>
        <v>2</v>
      </c>
      <c r="H25" s="6">
        <f t="shared" si="4"/>
        <v>11</v>
      </c>
      <c r="I25" s="6">
        <f t="shared" si="4"/>
        <v>0</v>
      </c>
      <c r="J25" s="6">
        <f t="shared" si="4"/>
        <v>0</v>
      </c>
      <c r="K25" s="6">
        <f t="shared" si="4"/>
        <v>13</v>
      </c>
      <c r="L25" s="6">
        <f t="shared" si="4"/>
        <v>5508</v>
      </c>
      <c r="M25" s="6">
        <f t="shared" si="4"/>
        <v>344</v>
      </c>
      <c r="N25" s="18">
        <f t="shared" si="4"/>
        <v>5852</v>
      </c>
      <c r="O25">
        <f t="shared" si="1"/>
        <v>155</v>
      </c>
      <c r="P25"/>
    </row>
    <row r="26" spans="1:16" s="2" customFormat="1" ht="13.5" thickBo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>
        <f t="shared" si="1"/>
        <v>0</v>
      </c>
      <c r="P26"/>
    </row>
    <row r="27" spans="1:15" ht="12.75">
      <c r="A27" s="13" t="s">
        <v>22</v>
      </c>
      <c r="B27" s="7">
        <v>44</v>
      </c>
      <c r="C27" s="7">
        <v>2</v>
      </c>
      <c r="D27" s="7">
        <v>0</v>
      </c>
      <c r="E27" s="7">
        <v>0</v>
      </c>
      <c r="F27" s="7">
        <f>SUM(B27:E27)</f>
        <v>46</v>
      </c>
      <c r="G27" s="7">
        <v>0</v>
      </c>
      <c r="H27" s="7">
        <v>2</v>
      </c>
      <c r="I27" s="7">
        <v>0</v>
      </c>
      <c r="J27" s="7">
        <v>0</v>
      </c>
      <c r="K27" s="7">
        <f>SUM(G27:J27)</f>
        <v>2</v>
      </c>
      <c r="L27" s="7">
        <f>B27*$B$5+C27*$C$5+D27*$D$5+E27*$E$5</f>
        <v>1808</v>
      </c>
      <c r="M27" s="7">
        <f>G27*$G$5+H27*$H$5+I27*$I$5+J27*$J$5</f>
        <v>48</v>
      </c>
      <c r="N27" s="14">
        <f>SUM(L27:M27)</f>
        <v>1856</v>
      </c>
      <c r="O27">
        <f t="shared" si="1"/>
        <v>48</v>
      </c>
    </row>
    <row r="28" spans="1:15" ht="12.75">
      <c r="A28" s="15" t="s">
        <v>10</v>
      </c>
      <c r="B28" s="4">
        <v>39</v>
      </c>
      <c r="C28" s="4">
        <v>3</v>
      </c>
      <c r="D28" s="4">
        <v>2</v>
      </c>
      <c r="E28" s="4">
        <v>1</v>
      </c>
      <c r="F28" s="4">
        <f>SUM(B28:E28)</f>
        <v>45</v>
      </c>
      <c r="G28" s="4">
        <v>5</v>
      </c>
      <c r="H28" s="4">
        <v>2</v>
      </c>
      <c r="I28" s="4">
        <v>1</v>
      </c>
      <c r="J28" s="4">
        <v>0</v>
      </c>
      <c r="K28" s="7">
        <f>SUM(G28:J28)</f>
        <v>8</v>
      </c>
      <c r="L28" s="7">
        <f>B28*$B$5+C28*$C$5+D28*$D$5+E28*$E$5</f>
        <v>1665</v>
      </c>
      <c r="M28" s="7">
        <f>G28*$G$5+H28*$H$5+I28*$I$5+J28*$J$5</f>
        <v>260</v>
      </c>
      <c r="N28" s="14">
        <f>SUM(L28:M28)</f>
        <v>1925</v>
      </c>
      <c r="O28">
        <f t="shared" si="1"/>
        <v>53</v>
      </c>
    </row>
    <row r="29" spans="1:15" ht="13.5" thickBot="1">
      <c r="A29" s="16" t="s">
        <v>15</v>
      </c>
      <c r="B29" s="5">
        <v>50</v>
      </c>
      <c r="C29" s="5">
        <v>0</v>
      </c>
      <c r="D29" s="5">
        <v>0</v>
      </c>
      <c r="E29" s="5">
        <v>0</v>
      </c>
      <c r="F29" s="4">
        <f>SUM(B29:E29)</f>
        <v>50</v>
      </c>
      <c r="G29" s="5">
        <v>5</v>
      </c>
      <c r="H29" s="5">
        <v>4</v>
      </c>
      <c r="I29" s="5">
        <v>0</v>
      </c>
      <c r="J29" s="5">
        <v>0</v>
      </c>
      <c r="K29" s="7">
        <f>SUM(G29:J29)</f>
        <v>9</v>
      </c>
      <c r="L29" s="7">
        <f>B29*$B$5+C29*$C$5+D29*$D$5+E29*$E$5</f>
        <v>2000</v>
      </c>
      <c r="M29" s="7">
        <f>G29*$G$5+H29*$H$5+I29*$I$5+J29*$J$5</f>
        <v>296</v>
      </c>
      <c r="N29" s="14">
        <f>SUM(L29:M29)</f>
        <v>2296</v>
      </c>
      <c r="O29">
        <f t="shared" si="1"/>
        <v>59</v>
      </c>
    </row>
    <row r="30" spans="1:15" s="2" customFormat="1" ht="13.5" thickBot="1">
      <c r="A30" s="17" t="s">
        <v>12</v>
      </c>
      <c r="B30" s="6">
        <f>SUM(B27:B29)</f>
        <v>133</v>
      </c>
      <c r="C30" s="6">
        <f aca="true" t="shared" si="5" ref="C30:N30">SUM(C27:C29)</f>
        <v>5</v>
      </c>
      <c r="D30" s="6">
        <f t="shared" si="5"/>
        <v>2</v>
      </c>
      <c r="E30" s="6">
        <f t="shared" si="5"/>
        <v>1</v>
      </c>
      <c r="F30" s="6">
        <f t="shared" si="5"/>
        <v>141</v>
      </c>
      <c r="G30" s="6">
        <f t="shared" si="5"/>
        <v>10</v>
      </c>
      <c r="H30" s="6">
        <f t="shared" si="5"/>
        <v>8</v>
      </c>
      <c r="I30" s="6">
        <f t="shared" si="5"/>
        <v>1</v>
      </c>
      <c r="J30" s="6">
        <f t="shared" si="5"/>
        <v>0</v>
      </c>
      <c r="K30" s="6">
        <f t="shared" si="5"/>
        <v>19</v>
      </c>
      <c r="L30" s="6">
        <f t="shared" si="5"/>
        <v>5473</v>
      </c>
      <c r="M30" s="6">
        <f t="shared" si="5"/>
        <v>604</v>
      </c>
      <c r="N30" s="18">
        <f t="shared" si="5"/>
        <v>6077</v>
      </c>
      <c r="O30">
        <f t="shared" si="1"/>
        <v>160</v>
      </c>
    </row>
    <row r="31" spans="1:14" s="2" customFormat="1" ht="13.5" thickBot="1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</row>
    <row r="32" spans="1:14" s="2" customFormat="1" ht="13.5" thickBot="1">
      <c r="A32" s="21" t="s">
        <v>23</v>
      </c>
      <c r="B32" s="22">
        <f>B11+B16+B20+B25+B30</f>
        <v>796</v>
      </c>
      <c r="C32" s="22">
        <f aca="true" t="shared" si="6" ref="C32:N32">C11+C16+C20+C25+C30</f>
        <v>94</v>
      </c>
      <c r="D32" s="22">
        <f t="shared" si="6"/>
        <v>34</v>
      </c>
      <c r="E32" s="22">
        <f t="shared" si="6"/>
        <v>8</v>
      </c>
      <c r="F32" s="22">
        <f t="shared" si="6"/>
        <v>932</v>
      </c>
      <c r="G32" s="22">
        <f t="shared" si="6"/>
        <v>32</v>
      </c>
      <c r="H32" s="22">
        <f t="shared" si="6"/>
        <v>59</v>
      </c>
      <c r="I32" s="22">
        <f t="shared" si="6"/>
        <v>19</v>
      </c>
      <c r="J32" s="22">
        <f t="shared" si="6"/>
        <v>4</v>
      </c>
      <c r="K32" s="22">
        <f t="shared" si="6"/>
        <v>114</v>
      </c>
      <c r="L32" s="22">
        <f t="shared" si="6"/>
        <v>34576</v>
      </c>
      <c r="M32" s="22">
        <f t="shared" si="6"/>
        <v>2960</v>
      </c>
      <c r="N32" s="22">
        <f t="shared" si="6"/>
        <v>37536</v>
      </c>
    </row>
    <row r="33" ht="14.25" thickBot="1" thickTop="1"/>
    <row r="34" spans="1:6" ht="13.5" thickBot="1">
      <c r="A34" s="9" t="s">
        <v>24</v>
      </c>
      <c r="B34" s="10"/>
      <c r="C34" s="10"/>
      <c r="D34" s="10"/>
      <c r="E34" s="11"/>
      <c r="F34" s="12">
        <f>F32+K32</f>
        <v>1046</v>
      </c>
    </row>
  </sheetData>
  <sheetProtection/>
  <mergeCells count="12">
    <mergeCell ref="A17:N17"/>
    <mergeCell ref="A21:N21"/>
    <mergeCell ref="A1:O1"/>
    <mergeCell ref="A2:O2"/>
    <mergeCell ref="A4:A5"/>
    <mergeCell ref="B4:F4"/>
    <mergeCell ref="G4:K4"/>
    <mergeCell ref="A26:N26"/>
    <mergeCell ref="L4:L5"/>
    <mergeCell ref="M4:M5"/>
    <mergeCell ref="N4:N5"/>
    <mergeCell ref="A12:N1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2" max="12" width="11.140625" style="0" customWidth="1"/>
    <col min="13" max="13" width="16.8515625" style="0" customWidth="1"/>
    <col min="15" max="15" width="5.57421875" style="0" customWidth="1"/>
  </cols>
  <sheetData>
    <row r="1" spans="1:15" s="2" customFormat="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13.5" thickBot="1">
      <c r="A3" s="3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s="2" customFormat="1" ht="27" customHeight="1" thickBot="1" thickTop="1">
      <c r="A4" s="25" t="s">
        <v>2</v>
      </c>
      <c r="B4" s="27" t="s">
        <v>3</v>
      </c>
      <c r="C4" s="27"/>
      <c r="D4" s="27"/>
      <c r="E4" s="27"/>
      <c r="F4" s="27"/>
      <c r="G4" s="27" t="s">
        <v>4</v>
      </c>
      <c r="H4" s="27"/>
      <c r="I4" s="27"/>
      <c r="J4" s="27"/>
      <c r="K4" s="27"/>
      <c r="L4" s="31" t="s">
        <v>5</v>
      </c>
      <c r="M4" s="33" t="s">
        <v>6</v>
      </c>
      <c r="N4" s="35" t="s">
        <v>7</v>
      </c>
    </row>
    <row r="5" spans="1:14" s="2" customFormat="1" ht="13.5" thickBot="1">
      <c r="A5" s="26"/>
      <c r="B5" s="23">
        <v>40</v>
      </c>
      <c r="C5" s="23">
        <v>24</v>
      </c>
      <c r="D5" s="23">
        <v>12</v>
      </c>
      <c r="E5" s="23">
        <v>9</v>
      </c>
      <c r="F5" s="23" t="s">
        <v>7</v>
      </c>
      <c r="G5" s="23">
        <v>40</v>
      </c>
      <c r="H5" s="23">
        <v>24</v>
      </c>
      <c r="I5" s="23">
        <v>12</v>
      </c>
      <c r="J5" s="23">
        <v>9</v>
      </c>
      <c r="K5" s="23" t="s">
        <v>7</v>
      </c>
      <c r="L5" s="32"/>
      <c r="M5" s="34"/>
      <c r="N5" s="36"/>
    </row>
    <row r="6" spans="1:15" ht="12.75">
      <c r="A6" s="13" t="s">
        <v>8</v>
      </c>
      <c r="B6" s="7">
        <v>121</v>
      </c>
      <c r="C6" s="7">
        <v>10</v>
      </c>
      <c r="D6" s="7">
        <v>15</v>
      </c>
      <c r="E6" s="7">
        <v>2</v>
      </c>
      <c r="F6" s="7">
        <f>SUM(B6:E6)</f>
        <v>148</v>
      </c>
      <c r="G6" s="7">
        <v>1</v>
      </c>
      <c r="H6" s="7">
        <v>4</v>
      </c>
      <c r="I6" s="7">
        <v>1</v>
      </c>
      <c r="J6" s="7">
        <v>1</v>
      </c>
      <c r="K6" s="7">
        <f>SUM(G6:J6)</f>
        <v>7</v>
      </c>
      <c r="L6" s="7">
        <f>B6*$B$5+C6*$C$5+D6*$D$5+E6*$E$5</f>
        <v>5278</v>
      </c>
      <c r="M6" s="7">
        <f>G6*$G$5+H6*$H$5+I6*$I$5+J6*$J$5</f>
        <v>157</v>
      </c>
      <c r="N6" s="14">
        <f>SUM(L6:M6)</f>
        <v>5435</v>
      </c>
      <c r="O6">
        <f>F6+K6</f>
        <v>155</v>
      </c>
    </row>
    <row r="7" spans="1:15" ht="12.75">
      <c r="A7" s="13" t="s">
        <v>25</v>
      </c>
      <c r="B7" s="7">
        <v>82</v>
      </c>
      <c r="C7" s="7">
        <v>38</v>
      </c>
      <c r="D7" s="7">
        <v>8</v>
      </c>
      <c r="E7" s="7">
        <v>2</v>
      </c>
      <c r="F7" s="7">
        <f>SUM(B7:E7)</f>
        <v>130</v>
      </c>
      <c r="G7" s="7">
        <v>1</v>
      </c>
      <c r="H7" s="7">
        <v>3</v>
      </c>
      <c r="I7" s="7">
        <v>2</v>
      </c>
      <c r="J7" s="7">
        <v>0</v>
      </c>
      <c r="K7" s="7">
        <f>SUM(G7:J7)</f>
        <v>6</v>
      </c>
      <c r="L7" s="7">
        <f>B7*$B$5+C7*$C$5+D7*$D$5+E7*$E$5</f>
        <v>4306</v>
      </c>
      <c r="M7" s="7">
        <f>G7*$G$5+H7*$H$5+I7*$I$5+J7*$J$5</f>
        <v>136</v>
      </c>
      <c r="N7" s="14">
        <f>SUM(L7:M7)</f>
        <v>4442</v>
      </c>
      <c r="O7">
        <f>F7+K7</f>
        <v>136</v>
      </c>
    </row>
    <row r="8" spans="1:15" ht="12.75">
      <c r="A8" s="15" t="s">
        <v>9</v>
      </c>
      <c r="B8" s="4">
        <v>79</v>
      </c>
      <c r="C8" s="4">
        <v>3</v>
      </c>
      <c r="D8" s="4">
        <v>0</v>
      </c>
      <c r="E8" s="4">
        <v>1</v>
      </c>
      <c r="F8" s="7">
        <f>SUM(B8:E8)</f>
        <v>83</v>
      </c>
      <c r="G8" s="7">
        <v>0</v>
      </c>
      <c r="H8" s="7">
        <v>6</v>
      </c>
      <c r="I8" s="7">
        <v>3</v>
      </c>
      <c r="J8" s="7">
        <v>0</v>
      </c>
      <c r="K8" s="7">
        <f>SUM(G8:J8)</f>
        <v>9</v>
      </c>
      <c r="L8" s="7">
        <f>B8*$B$5+C8*$C$5+D8*$D$5+E8*$E$5</f>
        <v>3241</v>
      </c>
      <c r="M8" s="7">
        <f>G8*$G$5+H8*$H$5+I8*$I$5+J8*$J$5</f>
        <v>180</v>
      </c>
      <c r="N8" s="14">
        <f>SUM(L8:M8)</f>
        <v>3421</v>
      </c>
      <c r="O8">
        <f>F8+K8</f>
        <v>92</v>
      </c>
    </row>
    <row r="9" spans="1:15" ht="12.75">
      <c r="A9" s="15" t="s">
        <v>10</v>
      </c>
      <c r="B9" s="4">
        <v>31</v>
      </c>
      <c r="C9" s="4">
        <v>5</v>
      </c>
      <c r="D9" s="4">
        <v>0</v>
      </c>
      <c r="E9" s="4">
        <v>1</v>
      </c>
      <c r="F9" s="7">
        <f>SUM(B9:E9)</f>
        <v>37</v>
      </c>
      <c r="G9" s="4">
        <v>2</v>
      </c>
      <c r="H9" s="4">
        <v>1</v>
      </c>
      <c r="I9" s="4">
        <v>4</v>
      </c>
      <c r="J9" s="4">
        <v>0</v>
      </c>
      <c r="K9" s="4">
        <f>SUM(G9:J9)</f>
        <v>7</v>
      </c>
      <c r="L9" s="7">
        <f>B9*$B$5+C9*$C$5+D9*$D$5+E9*$E$5</f>
        <v>1369</v>
      </c>
      <c r="M9" s="7">
        <f>G9*$G$5+H9*$H$5+I9*$I$5+J9*$J$5</f>
        <v>152</v>
      </c>
      <c r="N9" s="14">
        <f>SUM(L9:M9)</f>
        <v>1521</v>
      </c>
      <c r="O9">
        <f>F9+K9</f>
        <v>44</v>
      </c>
    </row>
    <row r="10" spans="1:15" ht="13.5" thickBot="1">
      <c r="A10" s="16" t="s">
        <v>11</v>
      </c>
      <c r="B10" s="5">
        <v>61</v>
      </c>
      <c r="C10" s="5">
        <v>0</v>
      </c>
      <c r="D10" s="5">
        <v>0</v>
      </c>
      <c r="E10" s="5">
        <v>0</v>
      </c>
      <c r="F10" s="7">
        <f>SUM(B10:E10)</f>
        <v>61</v>
      </c>
      <c r="G10" s="5">
        <v>11</v>
      </c>
      <c r="H10" s="5">
        <v>2</v>
      </c>
      <c r="I10" s="5">
        <v>0</v>
      </c>
      <c r="J10" s="5">
        <v>0</v>
      </c>
      <c r="K10" s="4">
        <f>SUM(G10:J10)</f>
        <v>13</v>
      </c>
      <c r="L10" s="7">
        <f>B10*$B$5+C10*$C$5+D10*$D$5+E10*$E$5</f>
        <v>2440</v>
      </c>
      <c r="M10" s="7">
        <f>G10*$G$5+H10*$H$5+I10*$I$5+J10*$J$5</f>
        <v>488</v>
      </c>
      <c r="N10" s="14">
        <f>SUM(L10:M10)</f>
        <v>2928</v>
      </c>
      <c r="O10">
        <f>F10+K10</f>
        <v>74</v>
      </c>
    </row>
    <row r="11" spans="1:16" s="2" customFormat="1" ht="13.5" thickBot="1">
      <c r="A11" s="17" t="s">
        <v>12</v>
      </c>
      <c r="B11" s="6">
        <f>SUM(B6:B10)</f>
        <v>374</v>
      </c>
      <c r="C11" s="6">
        <f aca="true" t="shared" si="0" ref="C11:N11">SUM(C6:C10)</f>
        <v>56</v>
      </c>
      <c r="D11" s="6">
        <f t="shared" si="0"/>
        <v>23</v>
      </c>
      <c r="E11" s="6">
        <f t="shared" si="0"/>
        <v>6</v>
      </c>
      <c r="F11" s="6">
        <f t="shared" si="0"/>
        <v>459</v>
      </c>
      <c r="G11" s="6">
        <f>SUM(G6:G10)</f>
        <v>15</v>
      </c>
      <c r="H11" s="6">
        <f t="shared" si="0"/>
        <v>16</v>
      </c>
      <c r="I11" s="6">
        <f t="shared" si="0"/>
        <v>10</v>
      </c>
      <c r="J11" s="6">
        <f t="shared" si="0"/>
        <v>1</v>
      </c>
      <c r="K11" s="6">
        <f>SUM(K6:K10)</f>
        <v>42</v>
      </c>
      <c r="L11" s="6">
        <f t="shared" si="0"/>
        <v>16634</v>
      </c>
      <c r="M11" s="6">
        <f t="shared" si="0"/>
        <v>1113</v>
      </c>
      <c r="N11" s="18">
        <f t="shared" si="0"/>
        <v>17747</v>
      </c>
      <c r="O11">
        <f aca="true" t="shared" si="1" ref="O11:O30">F11+K11</f>
        <v>501</v>
      </c>
      <c r="P11"/>
    </row>
    <row r="12" spans="1:16" s="2" customFormat="1" ht="13.5" thickBot="1">
      <c r="A12" s="28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>
        <f t="shared" si="1"/>
        <v>0</v>
      </c>
      <c r="P12"/>
    </row>
    <row r="13" spans="1:15" ht="12.75">
      <c r="A13" s="13" t="s">
        <v>10</v>
      </c>
      <c r="B13" s="7">
        <v>39</v>
      </c>
      <c r="C13" s="7">
        <v>7</v>
      </c>
      <c r="D13" s="7">
        <v>1</v>
      </c>
      <c r="E13" s="7">
        <v>1</v>
      </c>
      <c r="F13" s="7">
        <f>SUM(B13:E13)</f>
        <v>48</v>
      </c>
      <c r="G13" s="7">
        <v>0</v>
      </c>
      <c r="H13" s="7">
        <v>6</v>
      </c>
      <c r="I13" s="7">
        <v>3</v>
      </c>
      <c r="J13" s="7">
        <v>0</v>
      </c>
      <c r="K13" s="7">
        <f>SUM(G13:J13)</f>
        <v>9</v>
      </c>
      <c r="L13" s="7">
        <f>B13*$B$5+C13*$C$5+D13*$D$5+E13*$E$5</f>
        <v>1749</v>
      </c>
      <c r="M13" s="7">
        <f>G13*$G$5+H13*$H$5+I13*$I$5+J13*$J$5</f>
        <v>180</v>
      </c>
      <c r="N13" s="14">
        <f>SUM(L13:M13)</f>
        <v>1929</v>
      </c>
      <c r="O13">
        <f t="shared" si="1"/>
        <v>57</v>
      </c>
    </row>
    <row r="14" spans="1:15" ht="12.75">
      <c r="A14" s="15" t="s">
        <v>14</v>
      </c>
      <c r="B14" s="4">
        <v>26</v>
      </c>
      <c r="C14" s="4">
        <v>2</v>
      </c>
      <c r="D14" s="4">
        <v>1</v>
      </c>
      <c r="E14" s="4">
        <v>0</v>
      </c>
      <c r="F14" s="7">
        <f>SUM(B14:E14)</f>
        <v>29</v>
      </c>
      <c r="G14" s="4">
        <v>0</v>
      </c>
      <c r="H14" s="4">
        <v>5</v>
      </c>
      <c r="I14" s="4">
        <v>4</v>
      </c>
      <c r="J14" s="4">
        <v>3</v>
      </c>
      <c r="K14" s="7">
        <f>SUM(G14:J14)</f>
        <v>12</v>
      </c>
      <c r="L14" s="7">
        <f>B14*$B$5+C14*$C$5+D14*$D$5+E14*$E$5</f>
        <v>1100</v>
      </c>
      <c r="M14" s="7">
        <f>G14*$G$5+H14*$H$5+I14*$I$5+J14*$J$5</f>
        <v>195</v>
      </c>
      <c r="N14" s="14">
        <f>SUM(L14:M14)</f>
        <v>1295</v>
      </c>
      <c r="O14">
        <f t="shared" si="1"/>
        <v>41</v>
      </c>
    </row>
    <row r="15" spans="1:15" ht="13.5" thickBot="1">
      <c r="A15" s="16" t="s">
        <v>15</v>
      </c>
      <c r="B15" s="5">
        <v>26</v>
      </c>
      <c r="C15" s="5">
        <v>13</v>
      </c>
      <c r="D15" s="5">
        <v>6</v>
      </c>
      <c r="E15" s="5">
        <v>0</v>
      </c>
      <c r="F15" s="7">
        <f>SUM(B15:E15)</f>
        <v>45</v>
      </c>
      <c r="G15" s="5">
        <v>2</v>
      </c>
      <c r="H15" s="5">
        <v>8</v>
      </c>
      <c r="I15" s="5">
        <v>1</v>
      </c>
      <c r="J15" s="5">
        <v>0</v>
      </c>
      <c r="K15" s="7">
        <f>SUM(G15:J15)</f>
        <v>11</v>
      </c>
      <c r="L15" s="7">
        <f>B15*$B$5+C15*$C$5+D15*$D$5+E15*$E$5</f>
        <v>1424</v>
      </c>
      <c r="M15" s="7">
        <f>G15*$G$5+H15*$H$5+I15*$I$5+J15*$J$5</f>
        <v>284</v>
      </c>
      <c r="N15" s="14">
        <f>SUM(L15:M15)</f>
        <v>1708</v>
      </c>
      <c r="O15">
        <f t="shared" si="1"/>
        <v>56</v>
      </c>
    </row>
    <row r="16" spans="1:16" s="2" customFormat="1" ht="13.5" thickBot="1">
      <c r="A16" s="17" t="s">
        <v>12</v>
      </c>
      <c r="B16" s="6">
        <f>SUM(B13:B15)</f>
        <v>91</v>
      </c>
      <c r="C16" s="6">
        <f aca="true" t="shared" si="2" ref="C16:K16">SUM(C13:C15)</f>
        <v>22</v>
      </c>
      <c r="D16" s="6">
        <f t="shared" si="2"/>
        <v>8</v>
      </c>
      <c r="E16" s="6">
        <f t="shared" si="2"/>
        <v>1</v>
      </c>
      <c r="F16" s="6">
        <f t="shared" si="2"/>
        <v>122</v>
      </c>
      <c r="G16" s="6">
        <f>SUM(G13:G15)</f>
        <v>2</v>
      </c>
      <c r="H16" s="6">
        <f>SUM(H13:H15)</f>
        <v>19</v>
      </c>
      <c r="I16" s="6">
        <f t="shared" si="2"/>
        <v>8</v>
      </c>
      <c r="J16" s="6">
        <f t="shared" si="2"/>
        <v>3</v>
      </c>
      <c r="K16" s="6">
        <f t="shared" si="2"/>
        <v>32</v>
      </c>
      <c r="L16" s="6">
        <f>SUM(L13:L15)</f>
        <v>4273</v>
      </c>
      <c r="M16" s="6">
        <f>SUM(M13:M15)</f>
        <v>659</v>
      </c>
      <c r="N16" s="18">
        <f>SUM(N13:N15)</f>
        <v>4932</v>
      </c>
      <c r="O16">
        <f t="shared" si="1"/>
        <v>154</v>
      </c>
      <c r="P16"/>
    </row>
    <row r="17" spans="1:16" s="2" customFormat="1" ht="13.5" thickBot="1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>
        <f t="shared" si="1"/>
        <v>0</v>
      </c>
      <c r="P17"/>
    </row>
    <row r="18" spans="1:15" ht="12.75">
      <c r="A18" s="13" t="s">
        <v>17</v>
      </c>
      <c r="B18" s="7">
        <v>40</v>
      </c>
      <c r="C18" s="7">
        <v>0</v>
      </c>
      <c r="D18" s="7">
        <v>0</v>
      </c>
      <c r="E18" s="7">
        <v>0</v>
      </c>
      <c r="F18" s="7">
        <f>SUM(B18:E18)</f>
        <v>40</v>
      </c>
      <c r="G18" s="7">
        <v>2</v>
      </c>
      <c r="H18" s="7">
        <v>1</v>
      </c>
      <c r="I18" s="7">
        <v>0</v>
      </c>
      <c r="J18" s="7">
        <v>0</v>
      </c>
      <c r="K18" s="7">
        <f>SUM(G18:J18)</f>
        <v>3</v>
      </c>
      <c r="L18" s="7">
        <f>B18*$B$5+C18*$C$5+D18*$D$5+E18*$E$5</f>
        <v>1600</v>
      </c>
      <c r="M18" s="7">
        <f>G18*$G$5+H18*$H$5+I18*$I$5+J18*$J$5</f>
        <v>104</v>
      </c>
      <c r="N18" s="14">
        <f>SUM(L18:M18)</f>
        <v>1704</v>
      </c>
      <c r="O18">
        <f t="shared" si="1"/>
        <v>43</v>
      </c>
    </row>
    <row r="19" spans="1:15" ht="13.5" thickBot="1">
      <c r="A19" s="16" t="s">
        <v>10</v>
      </c>
      <c r="B19" s="5">
        <v>26</v>
      </c>
      <c r="C19" s="5">
        <v>1</v>
      </c>
      <c r="D19" s="5">
        <v>0</v>
      </c>
      <c r="E19" s="5">
        <v>0</v>
      </c>
      <c r="F19" s="5">
        <f>SUM(B19:E19)</f>
        <v>27</v>
      </c>
      <c r="G19" s="5">
        <v>0</v>
      </c>
      <c r="H19" s="5">
        <v>3</v>
      </c>
      <c r="I19" s="5">
        <v>0</v>
      </c>
      <c r="J19" s="5">
        <v>0</v>
      </c>
      <c r="K19" s="5">
        <f>SUM(G19:J19)</f>
        <v>3</v>
      </c>
      <c r="L19" s="7">
        <f>B19*$B$5+C19*$C$5+D19*$D$5+E19*$E$5</f>
        <v>1064</v>
      </c>
      <c r="M19" s="7">
        <f>G19*$G$5+H19*$H$5+I19*$I$5+J19*$J$5</f>
        <v>72</v>
      </c>
      <c r="N19" s="14">
        <f>SUM(L19:M19)</f>
        <v>1136</v>
      </c>
      <c r="O19">
        <f t="shared" si="1"/>
        <v>30</v>
      </c>
    </row>
    <row r="20" spans="1:16" s="2" customFormat="1" ht="14.25" customHeight="1" thickBot="1">
      <c r="A20" s="17" t="s">
        <v>12</v>
      </c>
      <c r="B20" s="6">
        <f>SUM(B18:B19)</f>
        <v>66</v>
      </c>
      <c r="C20" s="6">
        <f aca="true" t="shared" si="3" ref="C20:N20">SUM(C18:C19)</f>
        <v>1</v>
      </c>
      <c r="D20" s="6">
        <f t="shared" si="3"/>
        <v>0</v>
      </c>
      <c r="E20" s="6">
        <f t="shared" si="3"/>
        <v>0</v>
      </c>
      <c r="F20" s="6">
        <f t="shared" si="3"/>
        <v>67</v>
      </c>
      <c r="G20" s="6">
        <f>SUM(G18:G19)</f>
        <v>2</v>
      </c>
      <c r="H20" s="6">
        <f t="shared" si="3"/>
        <v>4</v>
      </c>
      <c r="I20" s="6">
        <f t="shared" si="3"/>
        <v>0</v>
      </c>
      <c r="J20" s="6">
        <f t="shared" si="3"/>
        <v>0</v>
      </c>
      <c r="K20" s="6">
        <f t="shared" si="3"/>
        <v>6</v>
      </c>
      <c r="L20" s="6">
        <f t="shared" si="3"/>
        <v>2664</v>
      </c>
      <c r="M20" s="6">
        <f t="shared" si="3"/>
        <v>176</v>
      </c>
      <c r="N20" s="18">
        <f t="shared" si="3"/>
        <v>2840</v>
      </c>
      <c r="O20">
        <f t="shared" si="1"/>
        <v>73</v>
      </c>
      <c r="P20"/>
    </row>
    <row r="21" spans="1:16" s="2" customFormat="1" ht="13.5" thickBot="1">
      <c r="A21" s="2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>
        <f t="shared" si="1"/>
        <v>0</v>
      </c>
      <c r="P21"/>
    </row>
    <row r="22" spans="1:15" ht="12.75">
      <c r="A22" s="13" t="s">
        <v>19</v>
      </c>
      <c r="B22" s="7">
        <v>44</v>
      </c>
      <c r="C22" s="7">
        <v>0</v>
      </c>
      <c r="D22" s="7">
        <v>0</v>
      </c>
      <c r="E22" s="7">
        <v>0</v>
      </c>
      <c r="F22" s="7">
        <f>SUM(B22:E22)</f>
        <v>44</v>
      </c>
      <c r="G22" s="7">
        <v>0</v>
      </c>
      <c r="H22" s="7">
        <v>2</v>
      </c>
      <c r="I22" s="7">
        <v>0</v>
      </c>
      <c r="J22" s="7">
        <v>0</v>
      </c>
      <c r="K22" s="7">
        <f>SUM(G22:J22)</f>
        <v>2</v>
      </c>
      <c r="L22" s="7">
        <f>B22*$B$5+C22*$C$5+D22*$D$5+E22*$E$5</f>
        <v>1760</v>
      </c>
      <c r="M22" s="7">
        <f>G22*$G$5+H22*$H$5+I22*$I$5+J22*$J$5</f>
        <v>48</v>
      </c>
      <c r="N22" s="14">
        <f>SUM(L22:M22)</f>
        <v>1808</v>
      </c>
      <c r="O22">
        <f t="shared" si="1"/>
        <v>46</v>
      </c>
    </row>
    <row r="23" spans="1:15" ht="12.75">
      <c r="A23" s="15" t="s">
        <v>20</v>
      </c>
      <c r="B23" s="4">
        <v>65</v>
      </c>
      <c r="C23" s="4">
        <v>4</v>
      </c>
      <c r="D23" s="4">
        <v>1</v>
      </c>
      <c r="E23" s="4">
        <v>0</v>
      </c>
      <c r="F23" s="7">
        <f>SUM(B23:E23)</f>
        <v>70</v>
      </c>
      <c r="G23" s="4">
        <v>2</v>
      </c>
      <c r="H23" s="4">
        <v>6</v>
      </c>
      <c r="I23" s="4">
        <v>0</v>
      </c>
      <c r="J23" s="4">
        <v>0</v>
      </c>
      <c r="K23" s="7">
        <f>SUM(G23:J23)</f>
        <v>8</v>
      </c>
      <c r="L23" s="7">
        <f>B23*$B$5+C23*$C$5+D23*$D$5+E23*$E$5</f>
        <v>2708</v>
      </c>
      <c r="M23" s="7">
        <f>G23*$G$5+H23*$H$5+I23*$I$5+J23*$J$5</f>
        <v>224</v>
      </c>
      <c r="N23" s="14">
        <f>SUM(L23:M23)</f>
        <v>2932</v>
      </c>
      <c r="O23">
        <f t="shared" si="1"/>
        <v>78</v>
      </c>
    </row>
    <row r="24" spans="1:15" ht="13.5" thickBot="1">
      <c r="A24" s="16" t="s">
        <v>10</v>
      </c>
      <c r="B24" s="5">
        <v>23</v>
      </c>
      <c r="C24" s="5">
        <v>5</v>
      </c>
      <c r="D24" s="5">
        <v>0</v>
      </c>
      <c r="E24" s="5">
        <v>0</v>
      </c>
      <c r="F24" s="7">
        <f>SUM(B24:E24)</f>
        <v>28</v>
      </c>
      <c r="G24" s="5">
        <v>0</v>
      </c>
      <c r="H24" s="5">
        <v>4</v>
      </c>
      <c r="I24" s="5">
        <v>0</v>
      </c>
      <c r="J24" s="5">
        <v>0</v>
      </c>
      <c r="K24" s="7">
        <f>SUM(G24:J24)</f>
        <v>4</v>
      </c>
      <c r="L24" s="7">
        <f>B24*$B$5+C24*$C$5+D24*$D$5+E24*$E$5</f>
        <v>1040</v>
      </c>
      <c r="M24" s="7">
        <f>G24*$G$5+H24*$H$5+I24*$I$5+J24*$J$5</f>
        <v>96</v>
      </c>
      <c r="N24" s="14">
        <f>SUM(L24:M24)</f>
        <v>1136</v>
      </c>
      <c r="O24">
        <f t="shared" si="1"/>
        <v>32</v>
      </c>
    </row>
    <row r="25" spans="1:16" s="2" customFormat="1" ht="13.5" thickBot="1">
      <c r="A25" s="17" t="s">
        <v>12</v>
      </c>
      <c r="B25" s="6">
        <f aca="true" t="shared" si="4" ref="B25:N25">SUM(B22:B24)</f>
        <v>132</v>
      </c>
      <c r="C25" s="6">
        <f t="shared" si="4"/>
        <v>9</v>
      </c>
      <c r="D25" s="6">
        <f t="shared" si="4"/>
        <v>1</v>
      </c>
      <c r="E25" s="6">
        <f t="shared" si="4"/>
        <v>0</v>
      </c>
      <c r="F25" s="6">
        <f t="shared" si="4"/>
        <v>142</v>
      </c>
      <c r="G25" s="6">
        <f t="shared" si="4"/>
        <v>2</v>
      </c>
      <c r="H25" s="6">
        <f t="shared" si="4"/>
        <v>12</v>
      </c>
      <c r="I25" s="6">
        <f t="shared" si="4"/>
        <v>0</v>
      </c>
      <c r="J25" s="6">
        <f t="shared" si="4"/>
        <v>0</v>
      </c>
      <c r="K25" s="6">
        <f t="shared" si="4"/>
        <v>14</v>
      </c>
      <c r="L25" s="6">
        <f t="shared" si="4"/>
        <v>5508</v>
      </c>
      <c r="M25" s="6">
        <f t="shared" si="4"/>
        <v>368</v>
      </c>
      <c r="N25" s="18">
        <f t="shared" si="4"/>
        <v>5876</v>
      </c>
      <c r="O25">
        <f t="shared" si="1"/>
        <v>156</v>
      </c>
      <c r="P25"/>
    </row>
    <row r="26" spans="1:16" s="2" customFormat="1" ht="13.5" thickBo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>
        <f t="shared" si="1"/>
        <v>0</v>
      </c>
      <c r="P26"/>
    </row>
    <row r="27" spans="1:15" ht="12.75">
      <c r="A27" s="13" t="s">
        <v>22</v>
      </c>
      <c r="B27" s="7">
        <v>44</v>
      </c>
      <c r="C27" s="7">
        <v>1</v>
      </c>
      <c r="D27" s="7">
        <v>0</v>
      </c>
      <c r="E27" s="7">
        <v>1</v>
      </c>
      <c r="F27" s="7">
        <f>SUM(B27:E27)</f>
        <v>46</v>
      </c>
      <c r="G27" s="7">
        <v>0</v>
      </c>
      <c r="H27" s="7">
        <v>2</v>
      </c>
      <c r="I27" s="7">
        <v>0</v>
      </c>
      <c r="J27" s="7">
        <v>0</v>
      </c>
      <c r="K27" s="7">
        <f>SUM(G27:J27)</f>
        <v>2</v>
      </c>
      <c r="L27" s="7">
        <f>B27*$B$5+C27*$C$5+D27*$D$5+E27*$E$5</f>
        <v>1793</v>
      </c>
      <c r="M27" s="7">
        <f>G27*$G$5+H27*$H$5+I27*$I$5+J27*$J$5</f>
        <v>48</v>
      </c>
      <c r="N27" s="14">
        <f>SUM(L27:M27)</f>
        <v>1841</v>
      </c>
      <c r="O27">
        <f t="shared" si="1"/>
        <v>48</v>
      </c>
    </row>
    <row r="28" spans="1:15" ht="12.75">
      <c r="A28" s="15" t="s">
        <v>10</v>
      </c>
      <c r="B28" s="4">
        <v>39</v>
      </c>
      <c r="C28" s="4">
        <v>3</v>
      </c>
      <c r="D28" s="4">
        <v>2</v>
      </c>
      <c r="E28" s="4">
        <v>1</v>
      </c>
      <c r="F28" s="4">
        <f>SUM(B28:E28)</f>
        <v>45</v>
      </c>
      <c r="G28" s="4">
        <v>5</v>
      </c>
      <c r="H28" s="4">
        <v>2</v>
      </c>
      <c r="I28" s="4">
        <v>1</v>
      </c>
      <c r="J28" s="4">
        <v>0</v>
      </c>
      <c r="K28" s="7">
        <f>SUM(G28:J28)</f>
        <v>8</v>
      </c>
      <c r="L28" s="7">
        <f>B28*$B$5+C28*$C$5+D28*$D$5+E28*$E$5</f>
        <v>1665</v>
      </c>
      <c r="M28" s="7">
        <f>G28*$G$5+H28*$H$5+I28*$I$5+J28*$J$5</f>
        <v>260</v>
      </c>
      <c r="N28" s="14">
        <f>SUM(L28:M28)</f>
        <v>1925</v>
      </c>
      <c r="O28">
        <f t="shared" si="1"/>
        <v>53</v>
      </c>
    </row>
    <row r="29" spans="1:15" ht="13.5" thickBot="1">
      <c r="A29" s="16" t="s">
        <v>15</v>
      </c>
      <c r="B29" s="5">
        <v>50</v>
      </c>
      <c r="C29" s="5">
        <v>0</v>
      </c>
      <c r="D29" s="5">
        <v>0</v>
      </c>
      <c r="E29" s="5">
        <v>0</v>
      </c>
      <c r="F29" s="4">
        <f>SUM(B29:E29)</f>
        <v>50</v>
      </c>
      <c r="G29" s="5">
        <v>5</v>
      </c>
      <c r="H29" s="5">
        <v>4</v>
      </c>
      <c r="I29" s="5">
        <v>0</v>
      </c>
      <c r="J29" s="5">
        <v>0</v>
      </c>
      <c r="K29" s="7">
        <f>SUM(G29:J29)</f>
        <v>9</v>
      </c>
      <c r="L29" s="7">
        <f>B29*$B$5+C29*$C$5+D29*$D$5+E29*$E$5</f>
        <v>2000</v>
      </c>
      <c r="M29" s="7">
        <f>G29*$G$5+H29*$H$5+I29*$I$5+J29*$J$5</f>
        <v>296</v>
      </c>
      <c r="N29" s="14">
        <f>SUM(L29:M29)</f>
        <v>2296</v>
      </c>
      <c r="O29">
        <f t="shared" si="1"/>
        <v>59</v>
      </c>
    </row>
    <row r="30" spans="1:15" s="2" customFormat="1" ht="13.5" thickBot="1">
      <c r="A30" s="17" t="s">
        <v>12</v>
      </c>
      <c r="B30" s="6">
        <f>SUM(B27:B29)</f>
        <v>133</v>
      </c>
      <c r="C30" s="6">
        <f aca="true" t="shared" si="5" ref="C30:N30">SUM(C27:C29)</f>
        <v>4</v>
      </c>
      <c r="D30" s="6">
        <f t="shared" si="5"/>
        <v>2</v>
      </c>
      <c r="E30" s="6">
        <f t="shared" si="5"/>
        <v>2</v>
      </c>
      <c r="F30" s="6">
        <f t="shared" si="5"/>
        <v>141</v>
      </c>
      <c r="G30" s="6">
        <f t="shared" si="5"/>
        <v>10</v>
      </c>
      <c r="H30" s="6">
        <f t="shared" si="5"/>
        <v>8</v>
      </c>
      <c r="I30" s="6">
        <f t="shared" si="5"/>
        <v>1</v>
      </c>
      <c r="J30" s="6">
        <f t="shared" si="5"/>
        <v>0</v>
      </c>
      <c r="K30" s="6">
        <f t="shared" si="5"/>
        <v>19</v>
      </c>
      <c r="L30" s="6">
        <f t="shared" si="5"/>
        <v>5458</v>
      </c>
      <c r="M30" s="6">
        <f t="shared" si="5"/>
        <v>604</v>
      </c>
      <c r="N30" s="18">
        <f t="shared" si="5"/>
        <v>6062</v>
      </c>
      <c r="O30">
        <f t="shared" si="1"/>
        <v>160</v>
      </c>
    </row>
    <row r="31" spans="1:14" s="2" customFormat="1" ht="13.5" thickBot="1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</row>
    <row r="32" spans="1:14" s="2" customFormat="1" ht="13.5" thickBot="1">
      <c r="A32" s="21" t="s">
        <v>23</v>
      </c>
      <c r="B32" s="22">
        <f>B11+B16+B20+B25+B30</f>
        <v>796</v>
      </c>
      <c r="C32" s="22">
        <f aca="true" t="shared" si="6" ref="C32:N32">C11+C16+C20+C25+C30</f>
        <v>92</v>
      </c>
      <c r="D32" s="22">
        <f t="shared" si="6"/>
        <v>34</v>
      </c>
      <c r="E32" s="22">
        <f t="shared" si="6"/>
        <v>9</v>
      </c>
      <c r="F32" s="22">
        <f t="shared" si="6"/>
        <v>931</v>
      </c>
      <c r="G32" s="22">
        <f t="shared" si="6"/>
        <v>31</v>
      </c>
      <c r="H32" s="22">
        <f t="shared" si="6"/>
        <v>59</v>
      </c>
      <c r="I32" s="22">
        <f t="shared" si="6"/>
        <v>19</v>
      </c>
      <c r="J32" s="22">
        <f t="shared" si="6"/>
        <v>4</v>
      </c>
      <c r="K32" s="22">
        <f t="shared" si="6"/>
        <v>113</v>
      </c>
      <c r="L32" s="22">
        <f t="shared" si="6"/>
        <v>34537</v>
      </c>
      <c r="M32" s="22">
        <f t="shared" si="6"/>
        <v>2920</v>
      </c>
      <c r="N32" s="22">
        <f t="shared" si="6"/>
        <v>37457</v>
      </c>
    </row>
    <row r="33" ht="14.25" thickBot="1" thickTop="1"/>
    <row r="34" spans="1:6" ht="13.5" thickBot="1">
      <c r="A34" s="9" t="s">
        <v>24</v>
      </c>
      <c r="B34" s="10"/>
      <c r="C34" s="10"/>
      <c r="D34" s="10"/>
      <c r="E34" s="11"/>
      <c r="F34" s="12">
        <f>F32+K32</f>
        <v>1044</v>
      </c>
    </row>
  </sheetData>
  <sheetProtection/>
  <mergeCells count="12">
    <mergeCell ref="A12:N12"/>
    <mergeCell ref="A17:N17"/>
    <mergeCell ref="A21:N21"/>
    <mergeCell ref="A26:N26"/>
    <mergeCell ref="A1:O1"/>
    <mergeCell ref="A2:O2"/>
    <mergeCell ref="A4:A5"/>
    <mergeCell ref="B4:F4"/>
    <mergeCell ref="G4:K4"/>
    <mergeCell ref="L4:L5"/>
    <mergeCell ref="M4:M5"/>
    <mergeCell ref="N4:N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2" max="12" width="11.140625" style="0" customWidth="1"/>
    <col min="13" max="13" width="16.8515625" style="0" customWidth="1"/>
    <col min="15" max="15" width="5.57421875" style="0" customWidth="1"/>
  </cols>
  <sheetData>
    <row r="1" spans="1:15" s="2" customFormat="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13.5" thickBot="1">
      <c r="A3" s="3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s="2" customFormat="1" ht="27" customHeight="1" thickBot="1" thickTop="1">
      <c r="A4" s="25" t="s">
        <v>2</v>
      </c>
      <c r="B4" s="27" t="s">
        <v>3</v>
      </c>
      <c r="C4" s="27"/>
      <c r="D4" s="27"/>
      <c r="E4" s="27"/>
      <c r="F4" s="27"/>
      <c r="G4" s="27" t="s">
        <v>4</v>
      </c>
      <c r="H4" s="27"/>
      <c r="I4" s="27"/>
      <c r="J4" s="27"/>
      <c r="K4" s="27"/>
      <c r="L4" s="31" t="s">
        <v>5</v>
      </c>
      <c r="M4" s="33" t="s">
        <v>6</v>
      </c>
      <c r="N4" s="35" t="s">
        <v>7</v>
      </c>
    </row>
    <row r="5" spans="1:14" s="2" customFormat="1" ht="13.5" thickBot="1">
      <c r="A5" s="26"/>
      <c r="B5" s="23">
        <v>40</v>
      </c>
      <c r="C5" s="23">
        <v>24</v>
      </c>
      <c r="D5" s="23">
        <v>12</v>
      </c>
      <c r="E5" s="23">
        <v>9</v>
      </c>
      <c r="F5" s="23" t="s">
        <v>7</v>
      </c>
      <c r="G5" s="23">
        <v>40</v>
      </c>
      <c r="H5" s="23">
        <v>24</v>
      </c>
      <c r="I5" s="23">
        <v>12</v>
      </c>
      <c r="J5" s="23">
        <v>9</v>
      </c>
      <c r="K5" s="23" t="s">
        <v>7</v>
      </c>
      <c r="L5" s="32"/>
      <c r="M5" s="34"/>
      <c r="N5" s="36"/>
    </row>
    <row r="6" spans="1:15" ht="12.75">
      <c r="A6" s="13" t="s">
        <v>8</v>
      </c>
      <c r="B6" s="7">
        <v>121</v>
      </c>
      <c r="C6" s="7">
        <v>10</v>
      </c>
      <c r="D6" s="7">
        <v>15</v>
      </c>
      <c r="E6" s="7">
        <v>2</v>
      </c>
      <c r="F6" s="7">
        <f>SUM(B6:E6)</f>
        <v>148</v>
      </c>
      <c r="G6" s="7">
        <v>1</v>
      </c>
      <c r="H6" s="7">
        <v>5</v>
      </c>
      <c r="I6" s="7">
        <v>1</v>
      </c>
      <c r="J6" s="7">
        <v>1</v>
      </c>
      <c r="K6" s="7">
        <f>SUM(G6:J6)</f>
        <v>8</v>
      </c>
      <c r="L6" s="7">
        <f>B6*$B$5+C6*$C$5+D6*$D$5+E6*$E$5</f>
        <v>5278</v>
      </c>
      <c r="M6" s="7">
        <f>G6*$G$5+H6*$H$5+I6*$I$5+J6*$J$5</f>
        <v>181</v>
      </c>
      <c r="N6" s="14">
        <f>SUM(L6:M6)</f>
        <v>5459</v>
      </c>
      <c r="O6">
        <f>F6+K6</f>
        <v>156</v>
      </c>
    </row>
    <row r="7" spans="1:15" ht="12.75">
      <c r="A7" s="13" t="s">
        <v>25</v>
      </c>
      <c r="B7" s="7">
        <v>82</v>
      </c>
      <c r="C7" s="7">
        <v>38</v>
      </c>
      <c r="D7" s="7">
        <v>8</v>
      </c>
      <c r="E7" s="7">
        <v>2</v>
      </c>
      <c r="F7" s="7">
        <f>SUM(B7:E7)</f>
        <v>130</v>
      </c>
      <c r="G7" s="7">
        <v>1</v>
      </c>
      <c r="H7" s="7">
        <v>3</v>
      </c>
      <c r="I7" s="7">
        <v>2</v>
      </c>
      <c r="J7" s="7">
        <v>0</v>
      </c>
      <c r="K7" s="7">
        <f>SUM(G7:J7)</f>
        <v>6</v>
      </c>
      <c r="L7" s="7">
        <f>B7*$B$5+C7*$C$5+D7*$D$5+E7*$E$5</f>
        <v>4306</v>
      </c>
      <c r="M7" s="7">
        <f>G7*$G$5+H7*$H$5+I7*$I$5+J7*$J$5</f>
        <v>136</v>
      </c>
      <c r="N7" s="14">
        <f>SUM(L7:M7)</f>
        <v>4442</v>
      </c>
      <c r="O7">
        <f>F7+K7</f>
        <v>136</v>
      </c>
    </row>
    <row r="8" spans="1:15" ht="12.75">
      <c r="A8" s="15" t="s">
        <v>9</v>
      </c>
      <c r="B8" s="4">
        <v>79</v>
      </c>
      <c r="C8" s="4">
        <v>3</v>
      </c>
      <c r="D8" s="4">
        <v>0</v>
      </c>
      <c r="E8" s="4">
        <v>1</v>
      </c>
      <c r="F8" s="7">
        <f>SUM(B8:E8)</f>
        <v>83</v>
      </c>
      <c r="G8" s="7">
        <v>0</v>
      </c>
      <c r="H8" s="7">
        <v>6</v>
      </c>
      <c r="I8" s="7">
        <v>3</v>
      </c>
      <c r="J8" s="7">
        <v>0</v>
      </c>
      <c r="K8" s="7">
        <f>SUM(G8:J8)</f>
        <v>9</v>
      </c>
      <c r="L8" s="7">
        <f>B8*$B$5+C8*$C$5+D8*$D$5+E8*$E$5</f>
        <v>3241</v>
      </c>
      <c r="M8" s="7">
        <f>G8*$G$5+H8*$H$5+I8*$I$5+J8*$J$5</f>
        <v>180</v>
      </c>
      <c r="N8" s="14">
        <f>SUM(L8:M8)</f>
        <v>3421</v>
      </c>
      <c r="O8">
        <f>F8+K8</f>
        <v>92</v>
      </c>
    </row>
    <row r="9" spans="1:15" ht="12.75">
      <c r="A9" s="15" t="s">
        <v>10</v>
      </c>
      <c r="B9" s="4">
        <v>31</v>
      </c>
      <c r="C9" s="4">
        <v>5</v>
      </c>
      <c r="D9" s="4">
        <v>0</v>
      </c>
      <c r="E9" s="4">
        <v>1</v>
      </c>
      <c r="F9" s="7">
        <f>SUM(B9:E9)</f>
        <v>37</v>
      </c>
      <c r="G9" s="4">
        <v>2</v>
      </c>
      <c r="H9" s="4">
        <v>2</v>
      </c>
      <c r="I9" s="4">
        <v>4</v>
      </c>
      <c r="J9" s="4">
        <v>0</v>
      </c>
      <c r="K9" s="4">
        <f>SUM(G9:J9)</f>
        <v>8</v>
      </c>
      <c r="L9" s="7">
        <f>B9*$B$5+C9*$C$5+D9*$D$5+E9*$E$5</f>
        <v>1369</v>
      </c>
      <c r="M9" s="7">
        <f>G9*$G$5+H9*$H$5+I9*$I$5+J9*$J$5</f>
        <v>176</v>
      </c>
      <c r="N9" s="14">
        <f>SUM(L9:M9)</f>
        <v>1545</v>
      </c>
      <c r="O9">
        <f>F9+K9</f>
        <v>45</v>
      </c>
    </row>
    <row r="10" spans="1:15" ht="13.5" thickBot="1">
      <c r="A10" s="16" t="s">
        <v>11</v>
      </c>
      <c r="B10" s="5">
        <v>61</v>
      </c>
      <c r="C10" s="5">
        <v>0</v>
      </c>
      <c r="D10" s="5">
        <v>0</v>
      </c>
      <c r="E10" s="5">
        <v>0</v>
      </c>
      <c r="F10" s="7">
        <f>SUM(B10:E10)</f>
        <v>61</v>
      </c>
      <c r="G10" s="5">
        <v>12</v>
      </c>
      <c r="H10" s="5">
        <v>1</v>
      </c>
      <c r="I10" s="5">
        <v>0</v>
      </c>
      <c r="J10" s="5">
        <v>0</v>
      </c>
      <c r="K10" s="4">
        <f>SUM(G10:J10)</f>
        <v>13</v>
      </c>
      <c r="L10" s="7">
        <f>B10*$B$5+C10*$C$5+D10*$D$5+E10*$E$5</f>
        <v>2440</v>
      </c>
      <c r="M10" s="7">
        <f>G10*$G$5+H10*$H$5+I10*$I$5+J10*$J$5</f>
        <v>504</v>
      </c>
      <c r="N10" s="14">
        <f>SUM(L10:M10)</f>
        <v>2944</v>
      </c>
      <c r="O10">
        <f>F10+K10</f>
        <v>74</v>
      </c>
    </row>
    <row r="11" spans="1:16" s="2" customFormat="1" ht="13.5" thickBot="1">
      <c r="A11" s="17" t="s">
        <v>12</v>
      </c>
      <c r="B11" s="6">
        <f>SUM(B6:B10)</f>
        <v>374</v>
      </c>
      <c r="C11" s="6">
        <f aca="true" t="shared" si="0" ref="C11:N11">SUM(C6:C10)</f>
        <v>56</v>
      </c>
      <c r="D11" s="6">
        <f t="shared" si="0"/>
        <v>23</v>
      </c>
      <c r="E11" s="6">
        <f t="shared" si="0"/>
        <v>6</v>
      </c>
      <c r="F11" s="6">
        <f t="shared" si="0"/>
        <v>459</v>
      </c>
      <c r="G11" s="6">
        <f>SUM(G6:G10)</f>
        <v>16</v>
      </c>
      <c r="H11" s="6">
        <f t="shared" si="0"/>
        <v>17</v>
      </c>
      <c r="I11" s="6">
        <f t="shared" si="0"/>
        <v>10</v>
      </c>
      <c r="J11" s="6">
        <f t="shared" si="0"/>
        <v>1</v>
      </c>
      <c r="K11" s="6">
        <f>SUM(K6:K10)</f>
        <v>44</v>
      </c>
      <c r="L11" s="6">
        <f t="shared" si="0"/>
        <v>16634</v>
      </c>
      <c r="M11" s="6">
        <f t="shared" si="0"/>
        <v>1177</v>
      </c>
      <c r="N11" s="18">
        <f t="shared" si="0"/>
        <v>17811</v>
      </c>
      <c r="O11">
        <f aca="true" t="shared" si="1" ref="O11:O30">F11+K11</f>
        <v>503</v>
      </c>
      <c r="P11"/>
    </row>
    <row r="12" spans="1:16" s="2" customFormat="1" ht="13.5" thickBot="1">
      <c r="A12" s="28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>
        <f t="shared" si="1"/>
        <v>0</v>
      </c>
      <c r="P12"/>
    </row>
    <row r="13" spans="1:15" ht="12.75">
      <c r="A13" s="13" t="s">
        <v>10</v>
      </c>
      <c r="B13" s="7">
        <v>39</v>
      </c>
      <c r="C13" s="7">
        <f>7+4</f>
        <v>11</v>
      </c>
      <c r="D13" s="7">
        <v>1</v>
      </c>
      <c r="E13" s="7">
        <v>1</v>
      </c>
      <c r="F13" s="7">
        <f>SUM(B13:E13)</f>
        <v>52</v>
      </c>
      <c r="G13" s="7">
        <v>0</v>
      </c>
      <c r="H13" s="7">
        <v>6</v>
      </c>
      <c r="I13" s="7">
        <v>3</v>
      </c>
      <c r="J13" s="7">
        <v>0</v>
      </c>
      <c r="K13" s="7">
        <f>SUM(G13:J13)</f>
        <v>9</v>
      </c>
      <c r="L13" s="7">
        <f>B13*$B$5+C13*$C$5+D13*$D$5+E13*$E$5</f>
        <v>1845</v>
      </c>
      <c r="M13" s="7">
        <f>G13*$G$5+H13*$H$5+I13*$I$5+J13*$J$5</f>
        <v>180</v>
      </c>
      <c r="N13" s="14">
        <f>SUM(L13:M13)</f>
        <v>2025</v>
      </c>
      <c r="O13">
        <f t="shared" si="1"/>
        <v>61</v>
      </c>
    </row>
    <row r="14" spans="1:15" ht="12.75">
      <c r="A14" s="15" t="s">
        <v>14</v>
      </c>
      <c r="B14" s="4">
        <v>26</v>
      </c>
      <c r="C14" s="4">
        <v>2</v>
      </c>
      <c r="D14" s="4">
        <v>1</v>
      </c>
      <c r="E14" s="4">
        <v>0</v>
      </c>
      <c r="F14" s="7">
        <f>SUM(B14:E14)</f>
        <v>29</v>
      </c>
      <c r="G14" s="4">
        <v>0</v>
      </c>
      <c r="H14" s="4">
        <v>7</v>
      </c>
      <c r="I14" s="4">
        <v>4</v>
      </c>
      <c r="J14" s="4">
        <v>3</v>
      </c>
      <c r="K14" s="7">
        <f>SUM(G14:J14)</f>
        <v>14</v>
      </c>
      <c r="L14" s="7">
        <f>B14*$B$5+C14*$C$5+D14*$D$5+E14*$E$5</f>
        <v>1100</v>
      </c>
      <c r="M14" s="7">
        <f>G14*$G$5+H14*$H$5+I14*$I$5+J14*$J$5</f>
        <v>243</v>
      </c>
      <c r="N14" s="14">
        <f>SUM(L14:M14)</f>
        <v>1343</v>
      </c>
      <c r="O14">
        <f t="shared" si="1"/>
        <v>43</v>
      </c>
    </row>
    <row r="15" spans="1:15" ht="13.5" thickBot="1">
      <c r="A15" s="16" t="s">
        <v>15</v>
      </c>
      <c r="B15" s="5">
        <v>26</v>
      </c>
      <c r="C15" s="5">
        <v>13</v>
      </c>
      <c r="D15" s="5">
        <v>6</v>
      </c>
      <c r="E15" s="5">
        <v>0</v>
      </c>
      <c r="F15" s="7">
        <f>SUM(B15:E15)</f>
        <v>45</v>
      </c>
      <c r="G15" s="5">
        <v>2</v>
      </c>
      <c r="H15" s="5">
        <v>8</v>
      </c>
      <c r="I15" s="5">
        <v>1</v>
      </c>
      <c r="J15" s="5">
        <v>0</v>
      </c>
      <c r="K15" s="7">
        <f>SUM(G15:J15)</f>
        <v>11</v>
      </c>
      <c r="L15" s="7">
        <f>B15*$B$5+C15*$C$5+D15*$D$5+E15*$E$5</f>
        <v>1424</v>
      </c>
      <c r="M15" s="7">
        <f>G15*$G$5+H15*$H$5+I15*$I$5+J15*$J$5</f>
        <v>284</v>
      </c>
      <c r="N15" s="14">
        <f>SUM(L15:M15)</f>
        <v>1708</v>
      </c>
      <c r="O15">
        <f t="shared" si="1"/>
        <v>56</v>
      </c>
    </row>
    <row r="16" spans="1:16" s="2" customFormat="1" ht="13.5" thickBot="1">
      <c r="A16" s="17" t="s">
        <v>12</v>
      </c>
      <c r="B16" s="6">
        <f>SUM(B13:B15)</f>
        <v>91</v>
      </c>
      <c r="C16" s="6">
        <f aca="true" t="shared" si="2" ref="C16:K16">SUM(C13:C15)</f>
        <v>26</v>
      </c>
      <c r="D16" s="6">
        <f t="shared" si="2"/>
        <v>8</v>
      </c>
      <c r="E16" s="6">
        <f t="shared" si="2"/>
        <v>1</v>
      </c>
      <c r="F16" s="6">
        <f t="shared" si="2"/>
        <v>126</v>
      </c>
      <c r="G16" s="6">
        <f>SUM(G13:G15)</f>
        <v>2</v>
      </c>
      <c r="H16" s="6">
        <f>SUM(H13:H15)</f>
        <v>21</v>
      </c>
      <c r="I16" s="6">
        <f t="shared" si="2"/>
        <v>8</v>
      </c>
      <c r="J16" s="6">
        <f t="shared" si="2"/>
        <v>3</v>
      </c>
      <c r="K16" s="6">
        <f t="shared" si="2"/>
        <v>34</v>
      </c>
      <c r="L16" s="6">
        <f>SUM(L13:L15)</f>
        <v>4369</v>
      </c>
      <c r="M16" s="6">
        <f>SUM(M13:M15)</f>
        <v>707</v>
      </c>
      <c r="N16" s="18">
        <f>SUM(N13:N15)</f>
        <v>5076</v>
      </c>
      <c r="O16">
        <f t="shared" si="1"/>
        <v>160</v>
      </c>
      <c r="P16"/>
    </row>
    <row r="17" spans="1:16" s="2" customFormat="1" ht="13.5" thickBot="1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>
        <f t="shared" si="1"/>
        <v>0</v>
      </c>
      <c r="P17"/>
    </row>
    <row r="18" spans="1:15" ht="12.75">
      <c r="A18" s="13" t="s">
        <v>17</v>
      </c>
      <c r="B18" s="7">
        <v>40</v>
      </c>
      <c r="C18" s="7">
        <v>0</v>
      </c>
      <c r="D18" s="7">
        <v>0</v>
      </c>
      <c r="E18" s="7">
        <v>0</v>
      </c>
      <c r="F18" s="7">
        <f>SUM(B18:E18)</f>
        <v>40</v>
      </c>
      <c r="G18" s="7">
        <v>2</v>
      </c>
      <c r="H18" s="7">
        <v>1</v>
      </c>
      <c r="I18" s="7">
        <v>0</v>
      </c>
      <c r="J18" s="7">
        <v>0</v>
      </c>
      <c r="K18" s="7">
        <f>SUM(G18:J18)</f>
        <v>3</v>
      </c>
      <c r="L18" s="7">
        <f>B18*$B$5+C18*$C$5+D18*$D$5+E18*$E$5</f>
        <v>1600</v>
      </c>
      <c r="M18" s="7">
        <f>G18*$G$5+H18*$H$5+I18*$I$5+J18*$J$5</f>
        <v>104</v>
      </c>
      <c r="N18" s="14">
        <f>SUM(L18:M18)</f>
        <v>1704</v>
      </c>
      <c r="O18">
        <f t="shared" si="1"/>
        <v>43</v>
      </c>
    </row>
    <row r="19" spans="1:15" ht="13.5" thickBot="1">
      <c r="A19" s="16" t="s">
        <v>10</v>
      </c>
      <c r="B19" s="5">
        <v>26</v>
      </c>
      <c r="C19" s="5">
        <v>1</v>
      </c>
      <c r="D19" s="5">
        <v>0</v>
      </c>
      <c r="E19" s="5">
        <v>0</v>
      </c>
      <c r="F19" s="5">
        <f>SUM(B19:E19)</f>
        <v>27</v>
      </c>
      <c r="G19" s="5">
        <v>0</v>
      </c>
      <c r="H19" s="5">
        <v>3</v>
      </c>
      <c r="I19" s="5">
        <v>0</v>
      </c>
      <c r="J19" s="5">
        <v>0</v>
      </c>
      <c r="K19" s="5">
        <f>SUM(G19:J19)</f>
        <v>3</v>
      </c>
      <c r="L19" s="7">
        <f>B19*$B$5+C19*$C$5+D19*$D$5+E19*$E$5</f>
        <v>1064</v>
      </c>
      <c r="M19" s="7">
        <f>G19*$G$5+H19*$H$5+I19*$I$5+J19*$J$5</f>
        <v>72</v>
      </c>
      <c r="N19" s="14">
        <f>SUM(L19:M19)</f>
        <v>1136</v>
      </c>
      <c r="O19">
        <f t="shared" si="1"/>
        <v>30</v>
      </c>
    </row>
    <row r="20" spans="1:16" s="2" customFormat="1" ht="14.25" customHeight="1" thickBot="1">
      <c r="A20" s="17" t="s">
        <v>12</v>
      </c>
      <c r="B20" s="6">
        <f>SUM(B18:B19)</f>
        <v>66</v>
      </c>
      <c r="C20" s="6">
        <f aca="true" t="shared" si="3" ref="C20:N20">SUM(C18:C19)</f>
        <v>1</v>
      </c>
      <c r="D20" s="6">
        <f t="shared" si="3"/>
        <v>0</v>
      </c>
      <c r="E20" s="6">
        <f t="shared" si="3"/>
        <v>0</v>
      </c>
      <c r="F20" s="6">
        <f t="shared" si="3"/>
        <v>67</v>
      </c>
      <c r="G20" s="6">
        <f>SUM(G18:G19)</f>
        <v>2</v>
      </c>
      <c r="H20" s="6">
        <f t="shared" si="3"/>
        <v>4</v>
      </c>
      <c r="I20" s="6">
        <f t="shared" si="3"/>
        <v>0</v>
      </c>
      <c r="J20" s="6">
        <f t="shared" si="3"/>
        <v>0</v>
      </c>
      <c r="K20" s="6">
        <f t="shared" si="3"/>
        <v>6</v>
      </c>
      <c r="L20" s="6">
        <f t="shared" si="3"/>
        <v>2664</v>
      </c>
      <c r="M20" s="6">
        <f t="shared" si="3"/>
        <v>176</v>
      </c>
      <c r="N20" s="18">
        <f t="shared" si="3"/>
        <v>2840</v>
      </c>
      <c r="O20">
        <f t="shared" si="1"/>
        <v>73</v>
      </c>
      <c r="P20"/>
    </row>
    <row r="21" spans="1:16" s="2" customFormat="1" ht="13.5" thickBot="1">
      <c r="A21" s="2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>
        <f t="shared" si="1"/>
        <v>0</v>
      </c>
      <c r="P21"/>
    </row>
    <row r="22" spans="1:15" ht="12.75">
      <c r="A22" s="13" t="s">
        <v>19</v>
      </c>
      <c r="B22" s="7">
        <v>44</v>
      </c>
      <c r="C22" s="7">
        <v>0</v>
      </c>
      <c r="D22" s="7">
        <v>0</v>
      </c>
      <c r="E22" s="7">
        <v>0</v>
      </c>
      <c r="F22" s="7">
        <f>SUM(B22:E22)</f>
        <v>44</v>
      </c>
      <c r="G22" s="7">
        <v>0</v>
      </c>
      <c r="H22" s="7">
        <v>3</v>
      </c>
      <c r="I22" s="7">
        <v>0</v>
      </c>
      <c r="J22" s="7">
        <v>0</v>
      </c>
      <c r="K22" s="7">
        <f>SUM(G22:J22)</f>
        <v>3</v>
      </c>
      <c r="L22" s="7">
        <f>B22*$B$5+C22*$C$5+D22*$D$5+E22*$E$5</f>
        <v>1760</v>
      </c>
      <c r="M22" s="7">
        <f>G22*$G$5+H22*$H$5+I22*$I$5+J22*$J$5</f>
        <v>72</v>
      </c>
      <c r="N22" s="14">
        <f>SUM(L22:M22)</f>
        <v>1832</v>
      </c>
      <c r="O22">
        <f t="shared" si="1"/>
        <v>47</v>
      </c>
    </row>
    <row r="23" spans="1:15" ht="12.75">
      <c r="A23" s="15" t="s">
        <v>20</v>
      </c>
      <c r="B23" s="4">
        <v>65</v>
      </c>
      <c r="C23" s="4">
        <v>4</v>
      </c>
      <c r="D23" s="4">
        <v>1</v>
      </c>
      <c r="E23" s="4">
        <v>0</v>
      </c>
      <c r="F23" s="7">
        <f>SUM(B23:E23)</f>
        <v>70</v>
      </c>
      <c r="G23" s="4">
        <v>2</v>
      </c>
      <c r="H23" s="4">
        <v>6</v>
      </c>
      <c r="I23" s="4">
        <v>0</v>
      </c>
      <c r="J23" s="4">
        <v>0</v>
      </c>
      <c r="K23" s="7">
        <f>SUM(G23:J23)</f>
        <v>8</v>
      </c>
      <c r="L23" s="7">
        <f>B23*$B$5+C23*$C$5+D23*$D$5+E23*$E$5</f>
        <v>2708</v>
      </c>
      <c r="M23" s="7">
        <f>G23*$G$5+H23*$H$5+I23*$I$5+J23*$J$5</f>
        <v>224</v>
      </c>
      <c r="N23" s="14">
        <f>SUM(L23:M23)</f>
        <v>2932</v>
      </c>
      <c r="O23">
        <f t="shared" si="1"/>
        <v>78</v>
      </c>
    </row>
    <row r="24" spans="1:15" ht="13.5" thickBot="1">
      <c r="A24" s="16" t="s">
        <v>10</v>
      </c>
      <c r="B24" s="5">
        <v>23</v>
      </c>
      <c r="C24" s="5">
        <v>5</v>
      </c>
      <c r="D24" s="5">
        <v>0</v>
      </c>
      <c r="E24" s="5">
        <v>0</v>
      </c>
      <c r="F24" s="7">
        <f>SUM(B24:E24)</f>
        <v>28</v>
      </c>
      <c r="G24" s="5">
        <v>0</v>
      </c>
      <c r="H24" s="5">
        <v>4</v>
      </c>
      <c r="I24" s="5">
        <v>0</v>
      </c>
      <c r="J24" s="5">
        <v>0</v>
      </c>
      <c r="K24" s="7">
        <f>SUM(G24:J24)</f>
        <v>4</v>
      </c>
      <c r="L24" s="7">
        <f>B24*$B$5+C24*$C$5+D24*$D$5+E24*$E$5</f>
        <v>1040</v>
      </c>
      <c r="M24" s="7">
        <f>G24*$G$5+H24*$H$5+I24*$I$5+J24*$J$5</f>
        <v>96</v>
      </c>
      <c r="N24" s="14">
        <f>SUM(L24:M24)</f>
        <v>1136</v>
      </c>
      <c r="O24">
        <f t="shared" si="1"/>
        <v>32</v>
      </c>
    </row>
    <row r="25" spans="1:16" s="2" customFormat="1" ht="13.5" thickBot="1">
      <c r="A25" s="17" t="s">
        <v>12</v>
      </c>
      <c r="B25" s="6">
        <f aca="true" t="shared" si="4" ref="B25:N25">SUM(B22:B24)</f>
        <v>132</v>
      </c>
      <c r="C25" s="6">
        <f t="shared" si="4"/>
        <v>9</v>
      </c>
      <c r="D25" s="6">
        <f t="shared" si="4"/>
        <v>1</v>
      </c>
      <c r="E25" s="6">
        <f t="shared" si="4"/>
        <v>0</v>
      </c>
      <c r="F25" s="6">
        <f t="shared" si="4"/>
        <v>142</v>
      </c>
      <c r="G25" s="6">
        <f t="shared" si="4"/>
        <v>2</v>
      </c>
      <c r="H25" s="6">
        <f t="shared" si="4"/>
        <v>13</v>
      </c>
      <c r="I25" s="6">
        <f t="shared" si="4"/>
        <v>0</v>
      </c>
      <c r="J25" s="6">
        <f t="shared" si="4"/>
        <v>0</v>
      </c>
      <c r="K25" s="6">
        <f t="shared" si="4"/>
        <v>15</v>
      </c>
      <c r="L25" s="6">
        <f t="shared" si="4"/>
        <v>5508</v>
      </c>
      <c r="M25" s="6">
        <f t="shared" si="4"/>
        <v>392</v>
      </c>
      <c r="N25" s="18">
        <f t="shared" si="4"/>
        <v>5900</v>
      </c>
      <c r="O25">
        <f t="shared" si="1"/>
        <v>157</v>
      </c>
      <c r="P25"/>
    </row>
    <row r="26" spans="1:16" s="2" customFormat="1" ht="13.5" thickBo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>
        <f t="shared" si="1"/>
        <v>0</v>
      </c>
      <c r="P26"/>
    </row>
    <row r="27" spans="1:15" ht="12.75">
      <c r="A27" s="13" t="s">
        <v>22</v>
      </c>
      <c r="B27" s="7">
        <v>44</v>
      </c>
      <c r="C27" s="7">
        <v>1</v>
      </c>
      <c r="D27" s="7">
        <v>0</v>
      </c>
      <c r="E27" s="7">
        <v>1</v>
      </c>
      <c r="F27" s="7">
        <f>SUM(B27:E27)</f>
        <v>46</v>
      </c>
      <c r="G27" s="7">
        <v>0</v>
      </c>
      <c r="H27" s="7">
        <v>2</v>
      </c>
      <c r="I27" s="7">
        <v>0</v>
      </c>
      <c r="J27" s="7">
        <v>0</v>
      </c>
      <c r="K27" s="7">
        <f>SUM(G27:J27)</f>
        <v>2</v>
      </c>
      <c r="L27" s="7">
        <f>B27*$B$5+C27*$C$5+D27*$D$5+E27*$E$5</f>
        <v>1793</v>
      </c>
      <c r="M27" s="7">
        <f>G27*$G$5+H27*$H$5+I27*$I$5+J27*$J$5</f>
        <v>48</v>
      </c>
      <c r="N27" s="14">
        <f>SUM(L27:M27)</f>
        <v>1841</v>
      </c>
      <c r="O27">
        <f t="shared" si="1"/>
        <v>48</v>
      </c>
    </row>
    <row r="28" spans="1:15" ht="12.75">
      <c r="A28" s="15" t="s">
        <v>10</v>
      </c>
      <c r="B28" s="4">
        <v>39</v>
      </c>
      <c r="C28" s="4">
        <v>3</v>
      </c>
      <c r="D28" s="4">
        <v>2</v>
      </c>
      <c r="E28" s="4">
        <v>1</v>
      </c>
      <c r="F28" s="4">
        <f>SUM(B28:E28)</f>
        <v>45</v>
      </c>
      <c r="G28" s="4">
        <v>5</v>
      </c>
      <c r="H28" s="4">
        <v>2</v>
      </c>
      <c r="I28" s="4">
        <v>1</v>
      </c>
      <c r="J28" s="4">
        <v>0</v>
      </c>
      <c r="K28" s="7">
        <f>SUM(G28:J28)</f>
        <v>8</v>
      </c>
      <c r="L28" s="7">
        <f>B28*$B$5+C28*$C$5+D28*$D$5+E28*$E$5</f>
        <v>1665</v>
      </c>
      <c r="M28" s="7">
        <f>G28*$G$5+H28*$H$5+I28*$I$5+J28*$J$5</f>
        <v>260</v>
      </c>
      <c r="N28" s="14">
        <f>SUM(L28:M28)</f>
        <v>1925</v>
      </c>
      <c r="O28">
        <f t="shared" si="1"/>
        <v>53</v>
      </c>
    </row>
    <row r="29" spans="1:15" ht="13.5" thickBot="1">
      <c r="A29" s="16" t="s">
        <v>15</v>
      </c>
      <c r="B29" s="5">
        <v>50</v>
      </c>
      <c r="C29" s="5">
        <v>0</v>
      </c>
      <c r="D29" s="5">
        <v>0</v>
      </c>
      <c r="E29" s="5">
        <v>0</v>
      </c>
      <c r="F29" s="4">
        <f>SUM(B29:E29)</f>
        <v>50</v>
      </c>
      <c r="G29" s="5">
        <v>5</v>
      </c>
      <c r="H29" s="5">
        <v>4</v>
      </c>
      <c r="I29" s="5">
        <v>0</v>
      </c>
      <c r="J29" s="5">
        <v>0</v>
      </c>
      <c r="K29" s="7">
        <f>SUM(G29:J29)</f>
        <v>9</v>
      </c>
      <c r="L29" s="7">
        <f>B29*$B$5+C29*$C$5+D29*$D$5+E29*$E$5</f>
        <v>2000</v>
      </c>
      <c r="M29" s="7">
        <f>G29*$G$5+H29*$H$5+I29*$I$5+J29*$J$5</f>
        <v>296</v>
      </c>
      <c r="N29" s="14">
        <f>SUM(L29:M29)</f>
        <v>2296</v>
      </c>
      <c r="O29">
        <f t="shared" si="1"/>
        <v>59</v>
      </c>
    </row>
    <row r="30" spans="1:15" s="2" customFormat="1" ht="13.5" thickBot="1">
      <c r="A30" s="17" t="s">
        <v>12</v>
      </c>
      <c r="B30" s="6">
        <f>SUM(B27:B29)</f>
        <v>133</v>
      </c>
      <c r="C30" s="6">
        <f aca="true" t="shared" si="5" ref="C30:N30">SUM(C27:C29)</f>
        <v>4</v>
      </c>
      <c r="D30" s="6">
        <f t="shared" si="5"/>
        <v>2</v>
      </c>
      <c r="E30" s="6">
        <f t="shared" si="5"/>
        <v>2</v>
      </c>
      <c r="F30" s="6">
        <f t="shared" si="5"/>
        <v>141</v>
      </c>
      <c r="G30" s="6">
        <f t="shared" si="5"/>
        <v>10</v>
      </c>
      <c r="H30" s="6">
        <f t="shared" si="5"/>
        <v>8</v>
      </c>
      <c r="I30" s="6">
        <f t="shared" si="5"/>
        <v>1</v>
      </c>
      <c r="J30" s="6">
        <f t="shared" si="5"/>
        <v>0</v>
      </c>
      <c r="K30" s="6">
        <f t="shared" si="5"/>
        <v>19</v>
      </c>
      <c r="L30" s="6">
        <f t="shared" si="5"/>
        <v>5458</v>
      </c>
      <c r="M30" s="6">
        <f t="shared" si="5"/>
        <v>604</v>
      </c>
      <c r="N30" s="18">
        <f t="shared" si="5"/>
        <v>6062</v>
      </c>
      <c r="O30">
        <f t="shared" si="1"/>
        <v>160</v>
      </c>
    </row>
    <row r="31" spans="1:14" s="2" customFormat="1" ht="13.5" thickBot="1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</row>
    <row r="32" spans="1:14" s="2" customFormat="1" ht="13.5" thickBot="1">
      <c r="A32" s="21" t="s">
        <v>23</v>
      </c>
      <c r="B32" s="22">
        <f>B11+B16+B20+B25+B30</f>
        <v>796</v>
      </c>
      <c r="C32" s="22">
        <f aca="true" t="shared" si="6" ref="C32:N32">C11+C16+C20+C25+C30</f>
        <v>96</v>
      </c>
      <c r="D32" s="22">
        <f t="shared" si="6"/>
        <v>34</v>
      </c>
      <c r="E32" s="22">
        <f t="shared" si="6"/>
        <v>9</v>
      </c>
      <c r="F32" s="22">
        <f t="shared" si="6"/>
        <v>935</v>
      </c>
      <c r="G32" s="22">
        <f t="shared" si="6"/>
        <v>32</v>
      </c>
      <c r="H32" s="22">
        <f t="shared" si="6"/>
        <v>63</v>
      </c>
      <c r="I32" s="22">
        <f t="shared" si="6"/>
        <v>19</v>
      </c>
      <c r="J32" s="22">
        <f t="shared" si="6"/>
        <v>4</v>
      </c>
      <c r="K32" s="22">
        <f t="shared" si="6"/>
        <v>118</v>
      </c>
      <c r="L32" s="22">
        <f t="shared" si="6"/>
        <v>34633</v>
      </c>
      <c r="M32" s="22">
        <f t="shared" si="6"/>
        <v>3056</v>
      </c>
      <c r="N32" s="22">
        <f t="shared" si="6"/>
        <v>37689</v>
      </c>
    </row>
    <row r="33" ht="14.25" thickBot="1" thickTop="1"/>
    <row r="34" spans="1:6" ht="13.5" thickBot="1">
      <c r="A34" s="9" t="s">
        <v>24</v>
      </c>
      <c r="B34" s="10"/>
      <c r="C34" s="10"/>
      <c r="D34" s="10"/>
      <c r="E34" s="11"/>
      <c r="F34" s="12">
        <f>F32+K32</f>
        <v>1053</v>
      </c>
    </row>
  </sheetData>
  <sheetProtection/>
  <mergeCells count="12">
    <mergeCell ref="A12:N12"/>
    <mergeCell ref="A17:N17"/>
    <mergeCell ref="A21:N21"/>
    <mergeCell ref="A26:N26"/>
    <mergeCell ref="A1:O1"/>
    <mergeCell ref="A2:O2"/>
    <mergeCell ref="A4:A5"/>
    <mergeCell ref="B4:F4"/>
    <mergeCell ref="G4:K4"/>
    <mergeCell ref="L4:L5"/>
    <mergeCell ref="M4:M5"/>
    <mergeCell ref="N4:N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2" max="12" width="11.140625" style="0" customWidth="1"/>
    <col min="13" max="13" width="16.8515625" style="0" customWidth="1"/>
    <col min="15" max="15" width="5.57421875" style="0" customWidth="1"/>
  </cols>
  <sheetData>
    <row r="1" spans="1:15" s="2" customFormat="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13.5" thickBot="1">
      <c r="A3" s="3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s="2" customFormat="1" ht="27" customHeight="1" thickBot="1" thickTop="1">
      <c r="A4" s="25" t="s">
        <v>2</v>
      </c>
      <c r="B4" s="27" t="s">
        <v>3</v>
      </c>
      <c r="C4" s="27"/>
      <c r="D4" s="27"/>
      <c r="E4" s="27"/>
      <c r="F4" s="27"/>
      <c r="G4" s="27" t="s">
        <v>4</v>
      </c>
      <c r="H4" s="27"/>
      <c r="I4" s="27"/>
      <c r="J4" s="27"/>
      <c r="K4" s="27"/>
      <c r="L4" s="31" t="s">
        <v>5</v>
      </c>
      <c r="M4" s="33" t="s">
        <v>6</v>
      </c>
      <c r="N4" s="35" t="s">
        <v>7</v>
      </c>
    </row>
    <row r="5" spans="1:14" s="2" customFormat="1" ht="13.5" thickBot="1">
      <c r="A5" s="26"/>
      <c r="B5" s="23">
        <v>40</v>
      </c>
      <c r="C5" s="23">
        <v>24</v>
      </c>
      <c r="D5" s="23">
        <v>12</v>
      </c>
      <c r="E5" s="23">
        <v>9</v>
      </c>
      <c r="F5" s="23" t="s">
        <v>7</v>
      </c>
      <c r="G5" s="23">
        <v>40</v>
      </c>
      <c r="H5" s="23">
        <v>24</v>
      </c>
      <c r="I5" s="23">
        <v>12</v>
      </c>
      <c r="J5" s="23">
        <v>9</v>
      </c>
      <c r="K5" s="23" t="s">
        <v>7</v>
      </c>
      <c r="L5" s="32"/>
      <c r="M5" s="34"/>
      <c r="N5" s="36"/>
    </row>
    <row r="6" spans="1:15" ht="12.75">
      <c r="A6" s="13" t="s">
        <v>8</v>
      </c>
      <c r="B6" s="7">
        <v>119</v>
      </c>
      <c r="C6" s="7">
        <v>12</v>
      </c>
      <c r="D6" s="7">
        <v>15</v>
      </c>
      <c r="E6" s="7">
        <v>2</v>
      </c>
      <c r="F6" s="7">
        <f>SUM(B6:E6)</f>
        <v>148</v>
      </c>
      <c r="G6" s="7">
        <v>2</v>
      </c>
      <c r="H6" s="7">
        <v>7</v>
      </c>
      <c r="I6" s="7">
        <v>1</v>
      </c>
      <c r="J6" s="7">
        <v>1</v>
      </c>
      <c r="K6" s="7">
        <f>SUM(G6:J6)</f>
        <v>11</v>
      </c>
      <c r="L6" s="7">
        <f>B6*$B$5+C6*$C$5+D6*$D$5+E6*$E$5</f>
        <v>5246</v>
      </c>
      <c r="M6" s="7">
        <f>G6*$G$5+H6*$H$5+I6*$I$5+J6*$J$5</f>
        <v>269</v>
      </c>
      <c r="N6" s="14">
        <f>SUM(L6:M6)</f>
        <v>5515</v>
      </c>
      <c r="O6">
        <f>F6+K6</f>
        <v>159</v>
      </c>
    </row>
    <row r="7" spans="1:15" ht="12.75">
      <c r="A7" s="13" t="s">
        <v>25</v>
      </c>
      <c r="B7" s="7">
        <v>82</v>
      </c>
      <c r="C7" s="7">
        <v>38</v>
      </c>
      <c r="D7" s="7">
        <v>8</v>
      </c>
      <c r="E7" s="7">
        <v>2</v>
      </c>
      <c r="F7" s="7">
        <f>SUM(B7:E7)</f>
        <v>130</v>
      </c>
      <c r="G7" s="7">
        <v>2</v>
      </c>
      <c r="H7" s="7">
        <v>6</v>
      </c>
      <c r="I7" s="7">
        <v>3</v>
      </c>
      <c r="J7" s="7">
        <v>0</v>
      </c>
      <c r="K7" s="7">
        <f>SUM(G7:J7)</f>
        <v>11</v>
      </c>
      <c r="L7" s="7">
        <f>B7*$B$5+C7*$C$5+D7*$D$5+E7*$E$5</f>
        <v>4306</v>
      </c>
      <c r="M7" s="7">
        <f>G7*$G$5+H7*$H$5+I7*$I$5+J7*$J$5</f>
        <v>260</v>
      </c>
      <c r="N7" s="14">
        <f>SUM(L7:M7)</f>
        <v>4566</v>
      </c>
      <c r="O7">
        <f>F7+K7</f>
        <v>141</v>
      </c>
    </row>
    <row r="8" spans="1:15" ht="12.75">
      <c r="A8" s="15" t="s">
        <v>9</v>
      </c>
      <c r="B8" s="4">
        <v>79</v>
      </c>
      <c r="C8" s="4">
        <v>3</v>
      </c>
      <c r="D8" s="4">
        <v>0</v>
      </c>
      <c r="E8" s="4">
        <v>1</v>
      </c>
      <c r="F8" s="7">
        <f>SUM(B8:E8)</f>
        <v>83</v>
      </c>
      <c r="G8" s="7">
        <v>6</v>
      </c>
      <c r="H8" s="7">
        <v>5</v>
      </c>
      <c r="I8" s="7">
        <v>2</v>
      </c>
      <c r="J8" s="7">
        <v>0</v>
      </c>
      <c r="K8" s="7">
        <f>SUM(G8:J8)</f>
        <v>13</v>
      </c>
      <c r="L8" s="7">
        <f>B8*$B$5+C8*$C$5+D8*$D$5+E8*$E$5</f>
        <v>3241</v>
      </c>
      <c r="M8" s="7">
        <f>G8*$G$5+H8*$H$5+I8*$I$5+J8*$J$5</f>
        <v>384</v>
      </c>
      <c r="N8" s="14">
        <f>SUM(L8:M8)</f>
        <v>3625</v>
      </c>
      <c r="O8">
        <f>F8+K8</f>
        <v>96</v>
      </c>
    </row>
    <row r="9" spans="1:15" ht="12.75">
      <c r="A9" s="15" t="s">
        <v>10</v>
      </c>
      <c r="B9" s="4">
        <v>31</v>
      </c>
      <c r="C9" s="4">
        <v>5</v>
      </c>
      <c r="D9" s="4">
        <v>0</v>
      </c>
      <c r="E9" s="4">
        <v>1</v>
      </c>
      <c r="F9" s="7">
        <f>SUM(B9:E9)</f>
        <v>37</v>
      </c>
      <c r="G9" s="4">
        <v>3</v>
      </c>
      <c r="H9" s="4">
        <v>3</v>
      </c>
      <c r="I9" s="4">
        <v>4</v>
      </c>
      <c r="J9" s="4">
        <v>0</v>
      </c>
      <c r="K9" s="4">
        <f>SUM(G9:J9)</f>
        <v>10</v>
      </c>
      <c r="L9" s="7">
        <f>B9*$B$5+C9*$C$5+D9*$D$5+E9*$E$5</f>
        <v>1369</v>
      </c>
      <c r="M9" s="7">
        <f>G9*$G$5+H9*$H$5+I9*$I$5+J9*$J$5</f>
        <v>240</v>
      </c>
      <c r="N9" s="14">
        <f>SUM(L9:M9)</f>
        <v>1609</v>
      </c>
      <c r="O9">
        <f>F9+K9</f>
        <v>47</v>
      </c>
    </row>
    <row r="10" spans="1:15" ht="13.5" thickBot="1">
      <c r="A10" s="16" t="s">
        <v>11</v>
      </c>
      <c r="B10" s="5">
        <v>61</v>
      </c>
      <c r="C10" s="5">
        <v>0</v>
      </c>
      <c r="D10" s="5">
        <v>0</v>
      </c>
      <c r="E10" s="5">
        <v>0</v>
      </c>
      <c r="F10" s="7">
        <f>SUM(B10:E10)</f>
        <v>61</v>
      </c>
      <c r="G10" s="5">
        <v>18</v>
      </c>
      <c r="H10" s="5">
        <v>1</v>
      </c>
      <c r="I10" s="5">
        <v>0</v>
      </c>
      <c r="J10" s="5">
        <v>0</v>
      </c>
      <c r="K10" s="4">
        <f>SUM(G10:J10)</f>
        <v>19</v>
      </c>
      <c r="L10" s="7">
        <f>B10*$B$5+C10*$C$5+D10*$D$5+E10*$E$5</f>
        <v>2440</v>
      </c>
      <c r="M10" s="7">
        <f>G10*$G$5+H10*$H$5+I10*$I$5+J10*$J$5</f>
        <v>744</v>
      </c>
      <c r="N10" s="14">
        <f>SUM(L10:M10)</f>
        <v>3184</v>
      </c>
      <c r="O10">
        <f>F10+K10</f>
        <v>80</v>
      </c>
    </row>
    <row r="11" spans="1:16" s="2" customFormat="1" ht="13.5" thickBot="1">
      <c r="A11" s="17" t="s">
        <v>12</v>
      </c>
      <c r="B11" s="6">
        <f>SUM(B6:B10)</f>
        <v>372</v>
      </c>
      <c r="C11" s="6">
        <f aca="true" t="shared" si="0" ref="C11:N11">SUM(C6:C10)</f>
        <v>58</v>
      </c>
      <c r="D11" s="6">
        <f t="shared" si="0"/>
        <v>23</v>
      </c>
      <c r="E11" s="6">
        <f t="shared" si="0"/>
        <v>6</v>
      </c>
      <c r="F11" s="6">
        <f t="shared" si="0"/>
        <v>459</v>
      </c>
      <c r="G11" s="6">
        <f>SUM(G6:G10)</f>
        <v>31</v>
      </c>
      <c r="H11" s="6">
        <f t="shared" si="0"/>
        <v>22</v>
      </c>
      <c r="I11" s="6">
        <f t="shared" si="0"/>
        <v>10</v>
      </c>
      <c r="J11" s="6">
        <f t="shared" si="0"/>
        <v>1</v>
      </c>
      <c r="K11" s="6">
        <f>SUM(K6:K10)</f>
        <v>64</v>
      </c>
      <c r="L11" s="6">
        <f t="shared" si="0"/>
        <v>16602</v>
      </c>
      <c r="M11" s="6">
        <f t="shared" si="0"/>
        <v>1897</v>
      </c>
      <c r="N11" s="18">
        <f t="shared" si="0"/>
        <v>18499</v>
      </c>
      <c r="O11">
        <f aca="true" t="shared" si="1" ref="O11:O30">F11+K11</f>
        <v>523</v>
      </c>
      <c r="P11"/>
    </row>
    <row r="12" spans="1:16" s="2" customFormat="1" ht="13.5" thickBot="1">
      <c r="A12" s="28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>
        <f t="shared" si="1"/>
        <v>0</v>
      </c>
      <c r="P12"/>
    </row>
    <row r="13" spans="1:15" ht="12.75">
      <c r="A13" s="13" t="s">
        <v>10</v>
      </c>
      <c r="B13" s="7">
        <v>38</v>
      </c>
      <c r="C13" s="7">
        <v>10</v>
      </c>
      <c r="D13" s="7">
        <v>1</v>
      </c>
      <c r="E13" s="7">
        <v>1</v>
      </c>
      <c r="F13" s="7">
        <f>SUM(B13:E13)</f>
        <v>50</v>
      </c>
      <c r="G13" s="7">
        <v>2</v>
      </c>
      <c r="H13" s="7">
        <v>7</v>
      </c>
      <c r="I13" s="7">
        <v>3</v>
      </c>
      <c r="J13" s="7">
        <v>0</v>
      </c>
      <c r="K13" s="7">
        <f>SUM(G13:J13)</f>
        <v>12</v>
      </c>
      <c r="L13" s="7">
        <f>B13*$B$5+C13*$C$5+D13*$D$5+E13*$E$5</f>
        <v>1781</v>
      </c>
      <c r="M13" s="7">
        <f>G13*$G$5+H13*$H$5+I13*$I$5+J13*$J$5</f>
        <v>284</v>
      </c>
      <c r="N13" s="14">
        <f>SUM(L13:M13)</f>
        <v>2065</v>
      </c>
      <c r="O13">
        <f t="shared" si="1"/>
        <v>62</v>
      </c>
    </row>
    <row r="14" spans="1:15" ht="12.75">
      <c r="A14" s="15" t="s">
        <v>14</v>
      </c>
      <c r="B14" s="4">
        <v>26</v>
      </c>
      <c r="C14" s="4">
        <v>2</v>
      </c>
      <c r="D14" s="4">
        <v>1</v>
      </c>
      <c r="E14" s="4">
        <v>0</v>
      </c>
      <c r="F14" s="7">
        <f>SUM(B14:E14)</f>
        <v>29</v>
      </c>
      <c r="G14" s="4">
        <v>4</v>
      </c>
      <c r="H14" s="4">
        <v>12</v>
      </c>
      <c r="I14" s="4">
        <v>5</v>
      </c>
      <c r="J14" s="4">
        <v>4</v>
      </c>
      <c r="K14" s="7">
        <f>SUM(G14:J14)</f>
        <v>25</v>
      </c>
      <c r="L14" s="7">
        <f>B14*$B$5+C14*$C$5+D14*$D$5+E14*$E$5</f>
        <v>1100</v>
      </c>
      <c r="M14" s="7">
        <f>G14*$G$5+H14*$H$5+I14*$I$5+J14*$J$5</f>
        <v>544</v>
      </c>
      <c r="N14" s="14">
        <f>SUM(L14:M14)</f>
        <v>1644</v>
      </c>
      <c r="O14">
        <f t="shared" si="1"/>
        <v>54</v>
      </c>
    </row>
    <row r="15" spans="1:15" ht="13.5" thickBot="1">
      <c r="A15" s="16" t="s">
        <v>15</v>
      </c>
      <c r="B15" s="5">
        <v>26</v>
      </c>
      <c r="C15" s="5">
        <v>13</v>
      </c>
      <c r="D15" s="5">
        <v>6</v>
      </c>
      <c r="E15" s="5">
        <v>0</v>
      </c>
      <c r="F15" s="7">
        <f>SUM(B15:E15)</f>
        <v>45</v>
      </c>
      <c r="G15" s="5">
        <v>6</v>
      </c>
      <c r="H15" s="5">
        <v>11</v>
      </c>
      <c r="I15" s="5">
        <v>1</v>
      </c>
      <c r="J15" s="5">
        <v>0</v>
      </c>
      <c r="K15" s="7">
        <f>SUM(G15:J15)</f>
        <v>18</v>
      </c>
      <c r="L15" s="7">
        <f>B15*$B$5+C15*$C$5+D15*$D$5+E15*$E$5</f>
        <v>1424</v>
      </c>
      <c r="M15" s="7">
        <f>G15*$G$5+H15*$H$5+I15*$I$5+J15*$J$5</f>
        <v>516</v>
      </c>
      <c r="N15" s="14">
        <f>SUM(L15:M15)</f>
        <v>1940</v>
      </c>
      <c r="O15">
        <f t="shared" si="1"/>
        <v>63</v>
      </c>
    </row>
    <row r="16" spans="1:16" s="2" customFormat="1" ht="13.5" thickBot="1">
      <c r="A16" s="17" t="s">
        <v>12</v>
      </c>
      <c r="B16" s="6">
        <f>SUM(B13:B15)</f>
        <v>90</v>
      </c>
      <c r="C16" s="6">
        <f aca="true" t="shared" si="2" ref="C16:K16">SUM(C13:C15)</f>
        <v>25</v>
      </c>
      <c r="D16" s="6">
        <f t="shared" si="2"/>
        <v>8</v>
      </c>
      <c r="E16" s="6">
        <f t="shared" si="2"/>
        <v>1</v>
      </c>
      <c r="F16" s="6">
        <f t="shared" si="2"/>
        <v>124</v>
      </c>
      <c r="G16" s="6">
        <f>SUM(G13:G15)</f>
        <v>12</v>
      </c>
      <c r="H16" s="6">
        <f>SUM(H13:H15)</f>
        <v>30</v>
      </c>
      <c r="I16" s="6">
        <f t="shared" si="2"/>
        <v>9</v>
      </c>
      <c r="J16" s="6">
        <f t="shared" si="2"/>
        <v>4</v>
      </c>
      <c r="K16" s="6">
        <f t="shared" si="2"/>
        <v>55</v>
      </c>
      <c r="L16" s="6">
        <f>SUM(L13:L15)</f>
        <v>4305</v>
      </c>
      <c r="M16" s="6">
        <f>SUM(M13:M15)</f>
        <v>1344</v>
      </c>
      <c r="N16" s="18">
        <f>SUM(N13:N15)</f>
        <v>5649</v>
      </c>
      <c r="O16">
        <f t="shared" si="1"/>
        <v>179</v>
      </c>
      <c r="P16"/>
    </row>
    <row r="17" spans="1:16" s="2" customFormat="1" ht="13.5" thickBot="1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>
        <f t="shared" si="1"/>
        <v>0</v>
      </c>
      <c r="P17"/>
    </row>
    <row r="18" spans="1:15" ht="12.75">
      <c r="A18" s="13" t="s">
        <v>17</v>
      </c>
      <c r="B18" s="7">
        <v>40</v>
      </c>
      <c r="C18" s="7">
        <v>0</v>
      </c>
      <c r="D18" s="7">
        <v>0</v>
      </c>
      <c r="E18" s="7">
        <v>0</v>
      </c>
      <c r="F18" s="7">
        <f>SUM(B18:E18)</f>
        <v>40</v>
      </c>
      <c r="G18" s="7">
        <v>10</v>
      </c>
      <c r="H18" s="7">
        <v>1</v>
      </c>
      <c r="I18" s="7">
        <v>0</v>
      </c>
      <c r="J18" s="7">
        <v>0</v>
      </c>
      <c r="K18" s="7">
        <f>SUM(G18:J18)</f>
        <v>11</v>
      </c>
      <c r="L18" s="7">
        <f>B18*$B$5+C18*$C$5+D18*$D$5+E18*$E$5</f>
        <v>1600</v>
      </c>
      <c r="M18" s="7">
        <f>G18*$G$5+H18*$H$5+I18*$I$5+J18*$J$5</f>
        <v>424</v>
      </c>
      <c r="N18" s="14">
        <f>SUM(L18:M18)</f>
        <v>2024</v>
      </c>
      <c r="O18">
        <f t="shared" si="1"/>
        <v>51</v>
      </c>
    </row>
    <row r="19" spans="1:15" ht="13.5" thickBot="1">
      <c r="A19" s="16" t="s">
        <v>10</v>
      </c>
      <c r="B19" s="5">
        <v>26</v>
      </c>
      <c r="C19" s="5">
        <v>1</v>
      </c>
      <c r="D19" s="5">
        <v>0</v>
      </c>
      <c r="E19" s="5">
        <v>0</v>
      </c>
      <c r="F19" s="5">
        <f>SUM(B19:E19)</f>
        <v>27</v>
      </c>
      <c r="G19" s="5">
        <v>3</v>
      </c>
      <c r="H19" s="5">
        <v>7</v>
      </c>
      <c r="I19" s="5">
        <v>0</v>
      </c>
      <c r="J19" s="5">
        <v>0</v>
      </c>
      <c r="K19" s="5">
        <f>SUM(G19:J19)</f>
        <v>10</v>
      </c>
      <c r="L19" s="7">
        <f>B19*$B$5+C19*$C$5+D19*$D$5+E19*$E$5</f>
        <v>1064</v>
      </c>
      <c r="M19" s="7">
        <f>G19*$G$5+H19*$H$5+I19*$I$5+J19*$J$5</f>
        <v>288</v>
      </c>
      <c r="N19" s="14">
        <f>SUM(L19:M19)</f>
        <v>1352</v>
      </c>
      <c r="O19">
        <f t="shared" si="1"/>
        <v>37</v>
      </c>
    </row>
    <row r="20" spans="1:16" s="2" customFormat="1" ht="14.25" customHeight="1" thickBot="1">
      <c r="A20" s="17" t="s">
        <v>12</v>
      </c>
      <c r="B20" s="6">
        <f>SUM(B18:B19)</f>
        <v>66</v>
      </c>
      <c r="C20" s="6">
        <f aca="true" t="shared" si="3" ref="C20:N20">SUM(C18:C19)</f>
        <v>1</v>
      </c>
      <c r="D20" s="6">
        <f t="shared" si="3"/>
        <v>0</v>
      </c>
      <c r="E20" s="6">
        <f t="shared" si="3"/>
        <v>0</v>
      </c>
      <c r="F20" s="6">
        <f t="shared" si="3"/>
        <v>67</v>
      </c>
      <c r="G20" s="6">
        <f>SUM(G18:G19)</f>
        <v>13</v>
      </c>
      <c r="H20" s="6">
        <f t="shared" si="3"/>
        <v>8</v>
      </c>
      <c r="I20" s="6">
        <f t="shared" si="3"/>
        <v>0</v>
      </c>
      <c r="J20" s="6">
        <f t="shared" si="3"/>
        <v>0</v>
      </c>
      <c r="K20" s="6">
        <f t="shared" si="3"/>
        <v>21</v>
      </c>
      <c r="L20" s="6">
        <f t="shared" si="3"/>
        <v>2664</v>
      </c>
      <c r="M20" s="6">
        <f t="shared" si="3"/>
        <v>712</v>
      </c>
      <c r="N20" s="18">
        <f t="shared" si="3"/>
        <v>3376</v>
      </c>
      <c r="O20">
        <f t="shared" si="1"/>
        <v>88</v>
      </c>
      <c r="P20"/>
    </row>
    <row r="21" spans="1:16" s="2" customFormat="1" ht="13.5" thickBot="1">
      <c r="A21" s="2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>
        <f t="shared" si="1"/>
        <v>0</v>
      </c>
      <c r="P21"/>
    </row>
    <row r="22" spans="1:15" ht="12.75">
      <c r="A22" s="13" t="s">
        <v>19</v>
      </c>
      <c r="B22" s="7">
        <v>43</v>
      </c>
      <c r="C22" s="7">
        <v>0</v>
      </c>
      <c r="D22" s="7">
        <v>0</v>
      </c>
      <c r="E22" s="7">
        <v>0</v>
      </c>
      <c r="F22" s="7">
        <f>SUM(B22:E22)</f>
        <v>43</v>
      </c>
      <c r="G22" s="7">
        <v>0</v>
      </c>
      <c r="H22" s="7">
        <v>3</v>
      </c>
      <c r="I22" s="7">
        <v>0</v>
      </c>
      <c r="J22" s="7">
        <v>0</v>
      </c>
      <c r="K22" s="7">
        <f>SUM(G22:J22)</f>
        <v>3</v>
      </c>
      <c r="L22" s="7">
        <f>B22*$B$5+C22*$C$5+D22*$D$5+E22*$E$5</f>
        <v>1720</v>
      </c>
      <c r="M22" s="7">
        <f>G22*$G$5+H22*$H$5+I22*$I$5+J22*$J$5</f>
        <v>72</v>
      </c>
      <c r="N22" s="14">
        <f>SUM(L22:M22)</f>
        <v>1792</v>
      </c>
      <c r="O22">
        <f t="shared" si="1"/>
        <v>46</v>
      </c>
    </row>
    <row r="23" spans="1:15" ht="12.75">
      <c r="A23" s="15" t="s">
        <v>20</v>
      </c>
      <c r="B23" s="4">
        <v>66</v>
      </c>
      <c r="C23" s="4">
        <v>3</v>
      </c>
      <c r="D23" s="4">
        <v>1</v>
      </c>
      <c r="E23" s="4">
        <v>0</v>
      </c>
      <c r="F23" s="7">
        <f>SUM(B23:E23)</f>
        <v>70</v>
      </c>
      <c r="G23" s="4">
        <v>5</v>
      </c>
      <c r="H23" s="4">
        <v>6</v>
      </c>
      <c r="I23" s="4">
        <v>0</v>
      </c>
      <c r="J23" s="4">
        <v>0</v>
      </c>
      <c r="K23" s="7">
        <f>SUM(G23:J23)</f>
        <v>11</v>
      </c>
      <c r="L23" s="7">
        <f>B23*$B$5+C23*$C$5+D23*$D$5+E23*$E$5</f>
        <v>2724</v>
      </c>
      <c r="M23" s="7">
        <f>G23*$G$5+H23*$H$5+I23*$I$5+J23*$J$5</f>
        <v>344</v>
      </c>
      <c r="N23" s="14">
        <f>SUM(L23:M23)</f>
        <v>3068</v>
      </c>
      <c r="O23">
        <f t="shared" si="1"/>
        <v>81</v>
      </c>
    </row>
    <row r="24" spans="1:15" ht="13.5" thickBot="1">
      <c r="A24" s="16" t="s">
        <v>10</v>
      </c>
      <c r="B24" s="5">
        <v>24</v>
      </c>
      <c r="C24" s="5">
        <v>4</v>
      </c>
      <c r="D24" s="5">
        <v>0</v>
      </c>
      <c r="E24" s="5">
        <v>0</v>
      </c>
      <c r="F24" s="7">
        <f>SUM(B24:E24)</f>
        <v>28</v>
      </c>
      <c r="G24" s="5">
        <v>0</v>
      </c>
      <c r="H24" s="5">
        <v>4</v>
      </c>
      <c r="I24" s="5">
        <v>0</v>
      </c>
      <c r="J24" s="5">
        <v>0</v>
      </c>
      <c r="K24" s="7">
        <f>SUM(G24:J24)</f>
        <v>4</v>
      </c>
      <c r="L24" s="7">
        <f>B24*$B$5+C24*$C$5+D24*$D$5+E24*$E$5</f>
        <v>1056</v>
      </c>
      <c r="M24" s="7">
        <f>G24*$G$5+H24*$H$5+I24*$I$5+J24*$J$5</f>
        <v>96</v>
      </c>
      <c r="N24" s="14">
        <f>SUM(L24:M24)</f>
        <v>1152</v>
      </c>
      <c r="O24">
        <f t="shared" si="1"/>
        <v>32</v>
      </c>
    </row>
    <row r="25" spans="1:16" s="2" customFormat="1" ht="13.5" thickBot="1">
      <c r="A25" s="17" t="s">
        <v>12</v>
      </c>
      <c r="B25" s="6">
        <f aca="true" t="shared" si="4" ref="B25:N25">SUM(B22:B24)</f>
        <v>133</v>
      </c>
      <c r="C25" s="6">
        <f t="shared" si="4"/>
        <v>7</v>
      </c>
      <c r="D25" s="6">
        <f t="shared" si="4"/>
        <v>1</v>
      </c>
      <c r="E25" s="6">
        <f t="shared" si="4"/>
        <v>0</v>
      </c>
      <c r="F25" s="6">
        <f t="shared" si="4"/>
        <v>141</v>
      </c>
      <c r="G25" s="6">
        <f t="shared" si="4"/>
        <v>5</v>
      </c>
      <c r="H25" s="6">
        <f t="shared" si="4"/>
        <v>13</v>
      </c>
      <c r="I25" s="6">
        <f t="shared" si="4"/>
        <v>0</v>
      </c>
      <c r="J25" s="6">
        <f t="shared" si="4"/>
        <v>0</v>
      </c>
      <c r="K25" s="6">
        <f t="shared" si="4"/>
        <v>18</v>
      </c>
      <c r="L25" s="6">
        <f t="shared" si="4"/>
        <v>5500</v>
      </c>
      <c r="M25" s="6">
        <f t="shared" si="4"/>
        <v>512</v>
      </c>
      <c r="N25" s="18">
        <f t="shared" si="4"/>
        <v>6012</v>
      </c>
      <c r="O25">
        <f t="shared" si="1"/>
        <v>159</v>
      </c>
      <c r="P25"/>
    </row>
    <row r="26" spans="1:16" s="2" customFormat="1" ht="13.5" thickBo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>
        <f t="shared" si="1"/>
        <v>0</v>
      </c>
      <c r="P26"/>
    </row>
    <row r="27" spans="1:15" ht="12.75">
      <c r="A27" s="13" t="s">
        <v>22</v>
      </c>
      <c r="B27" s="7">
        <v>44</v>
      </c>
      <c r="C27" s="7">
        <v>1</v>
      </c>
      <c r="D27" s="7">
        <v>0</v>
      </c>
      <c r="E27" s="7">
        <v>1</v>
      </c>
      <c r="F27" s="7">
        <f>SUM(B27:E27)</f>
        <v>46</v>
      </c>
      <c r="G27" s="7">
        <v>2</v>
      </c>
      <c r="H27" s="7">
        <v>2</v>
      </c>
      <c r="I27" s="7">
        <v>0</v>
      </c>
      <c r="J27" s="7">
        <v>0</v>
      </c>
      <c r="K27" s="7">
        <f>SUM(G27:J27)</f>
        <v>4</v>
      </c>
      <c r="L27" s="7">
        <f>B27*$B$5+C27*$C$5+D27*$D$5+E27*$E$5</f>
        <v>1793</v>
      </c>
      <c r="M27" s="7">
        <f>G27*$G$5+H27*$H$5+I27*$I$5+J27*$J$5</f>
        <v>128</v>
      </c>
      <c r="N27" s="14">
        <f>SUM(L27:M27)</f>
        <v>1921</v>
      </c>
      <c r="O27">
        <f t="shared" si="1"/>
        <v>50</v>
      </c>
    </row>
    <row r="28" spans="1:15" ht="12.75">
      <c r="A28" s="15" t="s">
        <v>10</v>
      </c>
      <c r="B28" s="4">
        <v>39</v>
      </c>
      <c r="C28" s="4">
        <v>3</v>
      </c>
      <c r="D28" s="4">
        <v>2</v>
      </c>
      <c r="E28" s="4">
        <v>1</v>
      </c>
      <c r="F28" s="4">
        <f>SUM(B28:E28)</f>
        <v>45</v>
      </c>
      <c r="G28" s="4">
        <v>5</v>
      </c>
      <c r="H28" s="4">
        <v>2</v>
      </c>
      <c r="I28" s="4">
        <v>2</v>
      </c>
      <c r="J28" s="4">
        <v>0</v>
      </c>
      <c r="K28" s="7">
        <f>SUM(G28:J28)</f>
        <v>9</v>
      </c>
      <c r="L28" s="7">
        <f>B28*$B$5+C28*$C$5+D28*$D$5+E28*$E$5</f>
        <v>1665</v>
      </c>
      <c r="M28" s="7">
        <f>G28*$G$5+H28*$H$5+I28*$I$5+J28*$J$5</f>
        <v>272</v>
      </c>
      <c r="N28" s="14">
        <f>SUM(L28:M28)</f>
        <v>1937</v>
      </c>
      <c r="O28">
        <f t="shared" si="1"/>
        <v>54</v>
      </c>
    </row>
    <row r="29" spans="1:15" ht="13.5" thickBot="1">
      <c r="A29" s="16" t="s">
        <v>15</v>
      </c>
      <c r="B29" s="5">
        <v>49</v>
      </c>
      <c r="C29" s="5">
        <v>0</v>
      </c>
      <c r="D29" s="5">
        <v>0</v>
      </c>
      <c r="E29" s="5">
        <v>0</v>
      </c>
      <c r="F29" s="4">
        <f>SUM(B29:E29)</f>
        <v>49</v>
      </c>
      <c r="G29" s="5">
        <v>8</v>
      </c>
      <c r="H29" s="5">
        <v>5</v>
      </c>
      <c r="I29" s="5">
        <v>0</v>
      </c>
      <c r="J29" s="5">
        <v>0</v>
      </c>
      <c r="K29" s="7">
        <f>SUM(G29:J29)</f>
        <v>13</v>
      </c>
      <c r="L29" s="7">
        <f>B29*$B$5+C29*$C$5+D29*$D$5+E29*$E$5</f>
        <v>1960</v>
      </c>
      <c r="M29" s="7">
        <f>G29*$G$5+H29*$H$5+I29*$I$5+J29*$J$5</f>
        <v>440</v>
      </c>
      <c r="N29" s="14">
        <f>SUM(L29:M29)</f>
        <v>2400</v>
      </c>
      <c r="O29">
        <f t="shared" si="1"/>
        <v>62</v>
      </c>
    </row>
    <row r="30" spans="1:15" s="2" customFormat="1" ht="13.5" thickBot="1">
      <c r="A30" s="17" t="s">
        <v>12</v>
      </c>
      <c r="B30" s="6">
        <f>SUM(B27:B29)</f>
        <v>132</v>
      </c>
      <c r="C30" s="6">
        <f aca="true" t="shared" si="5" ref="C30:N30">SUM(C27:C29)</f>
        <v>4</v>
      </c>
      <c r="D30" s="6">
        <f t="shared" si="5"/>
        <v>2</v>
      </c>
      <c r="E30" s="6">
        <f t="shared" si="5"/>
        <v>2</v>
      </c>
      <c r="F30" s="6">
        <f t="shared" si="5"/>
        <v>140</v>
      </c>
      <c r="G30" s="6">
        <f t="shared" si="5"/>
        <v>15</v>
      </c>
      <c r="H30" s="6">
        <f t="shared" si="5"/>
        <v>9</v>
      </c>
      <c r="I30" s="6">
        <f t="shared" si="5"/>
        <v>2</v>
      </c>
      <c r="J30" s="6">
        <f t="shared" si="5"/>
        <v>0</v>
      </c>
      <c r="K30" s="6">
        <f t="shared" si="5"/>
        <v>26</v>
      </c>
      <c r="L30" s="6">
        <f t="shared" si="5"/>
        <v>5418</v>
      </c>
      <c r="M30" s="6">
        <f t="shared" si="5"/>
        <v>840</v>
      </c>
      <c r="N30" s="18">
        <f t="shared" si="5"/>
        <v>6258</v>
      </c>
      <c r="O30">
        <f t="shared" si="1"/>
        <v>166</v>
      </c>
    </row>
    <row r="31" spans="1:14" s="2" customFormat="1" ht="13.5" thickBot="1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</row>
    <row r="32" spans="1:14" s="2" customFormat="1" ht="13.5" thickBot="1">
      <c r="A32" s="21" t="s">
        <v>23</v>
      </c>
      <c r="B32" s="22">
        <f>B11+B16+B20+B25+B30</f>
        <v>793</v>
      </c>
      <c r="C32" s="22">
        <f aca="true" t="shared" si="6" ref="C32:N32">C11+C16+C20+C25+C30</f>
        <v>95</v>
      </c>
      <c r="D32" s="22">
        <f t="shared" si="6"/>
        <v>34</v>
      </c>
      <c r="E32" s="22">
        <f t="shared" si="6"/>
        <v>9</v>
      </c>
      <c r="F32" s="22">
        <f t="shared" si="6"/>
        <v>931</v>
      </c>
      <c r="G32" s="22">
        <f t="shared" si="6"/>
        <v>76</v>
      </c>
      <c r="H32" s="22">
        <f t="shared" si="6"/>
        <v>82</v>
      </c>
      <c r="I32" s="22">
        <f t="shared" si="6"/>
        <v>21</v>
      </c>
      <c r="J32" s="22">
        <f t="shared" si="6"/>
        <v>5</v>
      </c>
      <c r="K32" s="22">
        <f t="shared" si="6"/>
        <v>184</v>
      </c>
      <c r="L32" s="22">
        <f t="shared" si="6"/>
        <v>34489</v>
      </c>
      <c r="M32" s="22">
        <f t="shared" si="6"/>
        <v>5305</v>
      </c>
      <c r="N32" s="22">
        <f t="shared" si="6"/>
        <v>39794</v>
      </c>
    </row>
    <row r="33" ht="14.25" thickBot="1" thickTop="1"/>
    <row r="34" spans="1:6" ht="13.5" thickBot="1">
      <c r="A34" s="9" t="s">
        <v>24</v>
      </c>
      <c r="B34" s="10"/>
      <c r="C34" s="10"/>
      <c r="D34" s="10"/>
      <c r="E34" s="11"/>
      <c r="F34" s="12">
        <f>F32+K32</f>
        <v>1115</v>
      </c>
    </row>
  </sheetData>
  <sheetProtection/>
  <mergeCells count="12">
    <mergeCell ref="A12:N12"/>
    <mergeCell ref="A17:N17"/>
    <mergeCell ref="A21:N21"/>
    <mergeCell ref="A26:N26"/>
    <mergeCell ref="A1:O1"/>
    <mergeCell ref="A2:O2"/>
    <mergeCell ref="A4:A5"/>
    <mergeCell ref="B4:F4"/>
    <mergeCell ref="G4:K4"/>
    <mergeCell ref="L4:L5"/>
    <mergeCell ref="M4:M5"/>
    <mergeCell ref="N4:N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</cols>
  <sheetData>
    <row r="2" spans="1:21" s="2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" customFormat="1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" customFormat="1" ht="13.5" thickBot="1">
      <c r="A4" s="3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s="2" customFormat="1" ht="27" customHeight="1" thickBot="1" thickTop="1">
      <c r="A5" s="25" t="s">
        <v>2</v>
      </c>
      <c r="B5" s="27" t="s">
        <v>3</v>
      </c>
      <c r="C5" s="27"/>
      <c r="D5" s="27"/>
      <c r="E5" s="27"/>
      <c r="F5" s="27"/>
      <c r="G5" s="27" t="s">
        <v>4</v>
      </c>
      <c r="H5" s="27"/>
      <c r="I5" s="27"/>
      <c r="J5" s="27"/>
      <c r="K5" s="27"/>
      <c r="L5" s="27" t="s">
        <v>31</v>
      </c>
      <c r="M5" s="27"/>
      <c r="N5" s="27"/>
      <c r="O5" s="27"/>
      <c r="P5" s="27"/>
      <c r="Q5" s="31" t="s">
        <v>5</v>
      </c>
      <c r="R5" s="33" t="s">
        <v>6</v>
      </c>
      <c r="S5" s="33" t="s">
        <v>32</v>
      </c>
      <c r="T5" s="35" t="s">
        <v>7</v>
      </c>
    </row>
    <row r="6" spans="1:20" s="2" customFormat="1" ht="13.5" thickBot="1">
      <c r="A6" s="26"/>
      <c r="B6" s="23">
        <v>40</v>
      </c>
      <c r="C6" s="23">
        <v>24</v>
      </c>
      <c r="D6" s="23">
        <v>12</v>
      </c>
      <c r="E6" s="23">
        <v>9</v>
      </c>
      <c r="F6" s="23" t="s">
        <v>7</v>
      </c>
      <c r="G6" s="23">
        <v>40</v>
      </c>
      <c r="H6" s="23">
        <v>24</v>
      </c>
      <c r="I6" s="23">
        <v>12</v>
      </c>
      <c r="J6" s="23">
        <v>9</v>
      </c>
      <c r="K6" s="23" t="s">
        <v>7</v>
      </c>
      <c r="L6" s="23">
        <v>40</v>
      </c>
      <c r="M6" s="23">
        <v>24</v>
      </c>
      <c r="N6" s="23">
        <v>12</v>
      </c>
      <c r="O6" s="23">
        <v>9</v>
      </c>
      <c r="P6" s="23" t="s">
        <v>7</v>
      </c>
      <c r="Q6" s="32"/>
      <c r="R6" s="34"/>
      <c r="S6" s="34"/>
      <c r="T6" s="36"/>
    </row>
    <row r="7" spans="1:21" ht="12.75">
      <c r="A7" s="13" t="s">
        <v>8</v>
      </c>
      <c r="B7" s="7">
        <v>118</v>
      </c>
      <c r="C7" s="7">
        <v>12</v>
      </c>
      <c r="D7" s="7">
        <v>15</v>
      </c>
      <c r="E7" s="7">
        <v>2</v>
      </c>
      <c r="F7" s="37">
        <f>SUM(B7:E7)</f>
        <v>147</v>
      </c>
      <c r="G7" s="7">
        <v>1</v>
      </c>
      <c r="H7" s="7">
        <v>5</v>
      </c>
      <c r="I7" s="7">
        <v>1</v>
      </c>
      <c r="J7" s="7">
        <v>1</v>
      </c>
      <c r="K7" s="37">
        <f>SUM(G7:J7)</f>
        <v>8</v>
      </c>
      <c r="L7" s="7">
        <v>1</v>
      </c>
      <c r="M7" s="7">
        <v>2</v>
      </c>
      <c r="N7" s="7">
        <v>0</v>
      </c>
      <c r="O7" s="7">
        <v>0</v>
      </c>
      <c r="P7" s="37">
        <f>SUM(L7:O7)</f>
        <v>3</v>
      </c>
      <c r="Q7" s="7">
        <f>B7*$B$6+C7*$C$6+D7*$D$6+E7*$E$6</f>
        <v>5206</v>
      </c>
      <c r="R7" s="7">
        <f>G7*$G$6+H7*$H$6+I7*$I$6+J7*$J$6</f>
        <v>181</v>
      </c>
      <c r="S7" s="7">
        <f>L7*$L$6+M7*$M$6+N7*$N$6+O7*$O$6</f>
        <v>88</v>
      </c>
      <c r="T7" s="14">
        <f>SUM(Q7:S7)</f>
        <v>5475</v>
      </c>
      <c r="U7">
        <f>F7+K7+P7</f>
        <v>158</v>
      </c>
    </row>
    <row r="8" spans="1:21" ht="12.75">
      <c r="A8" s="13" t="s">
        <v>25</v>
      </c>
      <c r="B8" s="7">
        <v>82</v>
      </c>
      <c r="C8" s="7">
        <v>31</v>
      </c>
      <c r="D8" s="7">
        <v>15</v>
      </c>
      <c r="E8" s="7">
        <v>2</v>
      </c>
      <c r="F8" s="37">
        <f>SUM(B8:E8)</f>
        <v>130</v>
      </c>
      <c r="G8" s="7">
        <v>1</v>
      </c>
      <c r="H8" s="7">
        <v>3</v>
      </c>
      <c r="I8" s="7">
        <v>1</v>
      </c>
      <c r="J8" s="7">
        <v>0</v>
      </c>
      <c r="K8" s="37">
        <f>SUM(G8:J8)</f>
        <v>5</v>
      </c>
      <c r="L8" s="7">
        <v>1</v>
      </c>
      <c r="M8" s="7">
        <v>3</v>
      </c>
      <c r="N8" s="7">
        <v>1</v>
      </c>
      <c r="O8" s="7">
        <v>0</v>
      </c>
      <c r="P8" s="37">
        <f>SUM(L8:O8)</f>
        <v>5</v>
      </c>
      <c r="Q8" s="7">
        <f>B8*$B$6+C8*$C$6+D8*$D$6+E8*$E$6</f>
        <v>4222</v>
      </c>
      <c r="R8" s="7">
        <f>G8*$G$6+H8*$H$6+I8*$I$6+J8*$J$6</f>
        <v>124</v>
      </c>
      <c r="S8" s="7">
        <f>L8*$L$6+M8*$M$6+N8*$N$6+O8*$O$6</f>
        <v>124</v>
      </c>
      <c r="T8" s="14">
        <f>SUM(Q8:S8)</f>
        <v>4470</v>
      </c>
      <c r="U8">
        <f aca="true" t="shared" si="0" ref="U8:U33">F8+K8+P8</f>
        <v>140</v>
      </c>
    </row>
    <row r="9" spans="1:21" ht="12.75">
      <c r="A9" s="15" t="s">
        <v>9</v>
      </c>
      <c r="B9" s="4">
        <v>79</v>
      </c>
      <c r="C9" s="4">
        <v>3</v>
      </c>
      <c r="D9" s="4">
        <v>0</v>
      </c>
      <c r="E9" s="4">
        <v>1</v>
      </c>
      <c r="F9" s="37">
        <f>SUM(B9:E9)</f>
        <v>83</v>
      </c>
      <c r="G9" s="7">
        <v>0</v>
      </c>
      <c r="H9" s="7">
        <v>4</v>
      </c>
      <c r="I9" s="7">
        <v>2</v>
      </c>
      <c r="J9" s="7">
        <v>0</v>
      </c>
      <c r="K9" s="37">
        <f>SUM(G9:J9)</f>
        <v>6</v>
      </c>
      <c r="L9" s="7">
        <v>6</v>
      </c>
      <c r="M9" s="7">
        <v>1</v>
      </c>
      <c r="N9" s="7">
        <v>0</v>
      </c>
      <c r="O9" s="7">
        <v>0</v>
      </c>
      <c r="P9" s="37">
        <f>SUM(L9:O9)</f>
        <v>7</v>
      </c>
      <c r="Q9" s="7">
        <f>B9*$B$6+C9*$C$6+D9*$D$6+E9*$E$6</f>
        <v>3241</v>
      </c>
      <c r="R9" s="7">
        <f>G9*$G$6+H9*$H$6+I9*$I$6+J9*$J$6</f>
        <v>120</v>
      </c>
      <c r="S9" s="7">
        <f>L9*$L$6+M9*$M$6+N9*$N$6+O9*$O$6</f>
        <v>264</v>
      </c>
      <c r="T9" s="14">
        <f>SUM(Q9:S9)</f>
        <v>3625</v>
      </c>
      <c r="U9">
        <f t="shared" si="0"/>
        <v>96</v>
      </c>
    </row>
    <row r="10" spans="1:21" ht="12.75">
      <c r="A10" s="15" t="s">
        <v>10</v>
      </c>
      <c r="B10" s="4">
        <v>31</v>
      </c>
      <c r="C10" s="4">
        <v>5</v>
      </c>
      <c r="D10" s="4">
        <v>0</v>
      </c>
      <c r="E10" s="4">
        <v>1</v>
      </c>
      <c r="F10" s="37">
        <f>SUM(B10:E10)</f>
        <v>37</v>
      </c>
      <c r="G10" s="4">
        <v>2</v>
      </c>
      <c r="H10" s="4">
        <v>2</v>
      </c>
      <c r="I10" s="4">
        <v>4</v>
      </c>
      <c r="J10" s="4">
        <v>0</v>
      </c>
      <c r="K10" s="38">
        <f>SUM(G10:J10)</f>
        <v>8</v>
      </c>
      <c r="L10" s="4">
        <v>1</v>
      </c>
      <c r="M10" s="4">
        <v>1</v>
      </c>
      <c r="N10" s="4">
        <v>0</v>
      </c>
      <c r="O10" s="4">
        <v>0</v>
      </c>
      <c r="P10" s="38">
        <f>SUM(L10:O10)</f>
        <v>2</v>
      </c>
      <c r="Q10" s="7">
        <f>B10*$B$6+C10*$C$6+D10*$D$6+E10*$E$6</f>
        <v>1369</v>
      </c>
      <c r="R10" s="7">
        <f>G10*$G$6+H10*$H$6+I10*$I$6+J10*$J$6</f>
        <v>176</v>
      </c>
      <c r="S10" s="7">
        <f>L10*$L$6+M10*$M$6+N10*$N$6+O10*$O$6</f>
        <v>64</v>
      </c>
      <c r="T10" s="14">
        <f>SUM(Q10:S10)</f>
        <v>1609</v>
      </c>
      <c r="U10">
        <f t="shared" si="0"/>
        <v>47</v>
      </c>
    </row>
    <row r="11" spans="1:21" ht="13.5" thickBot="1">
      <c r="A11" s="16" t="s">
        <v>11</v>
      </c>
      <c r="B11" s="5">
        <v>61</v>
      </c>
      <c r="C11" s="5">
        <v>0</v>
      </c>
      <c r="D11" s="5">
        <v>0</v>
      </c>
      <c r="E11" s="5">
        <v>0</v>
      </c>
      <c r="F11" s="37">
        <f>SUM(B11:E11)</f>
        <v>61</v>
      </c>
      <c r="G11" s="5">
        <v>12</v>
      </c>
      <c r="H11" s="5">
        <v>1</v>
      </c>
      <c r="I11" s="5">
        <v>0</v>
      </c>
      <c r="J11" s="5">
        <v>0</v>
      </c>
      <c r="K11" s="38">
        <f>SUM(G11:J11)</f>
        <v>13</v>
      </c>
      <c r="L11" s="5">
        <v>6</v>
      </c>
      <c r="M11" s="5">
        <v>0</v>
      </c>
      <c r="N11" s="5">
        <v>0</v>
      </c>
      <c r="O11" s="5">
        <v>0</v>
      </c>
      <c r="P11" s="38">
        <f>SUM(L11:O11)</f>
        <v>6</v>
      </c>
      <c r="Q11" s="7">
        <f>B11*$B$6+C11*$C$6+D11*$D$6+E11*$E$6</f>
        <v>2440</v>
      </c>
      <c r="R11" s="7">
        <f>G11*$G$6+H11*$H$6+I11*$I$6+J11*$J$6</f>
        <v>504</v>
      </c>
      <c r="S11" s="7">
        <f>L11*$L$6+M11*$M$6+N11*$N$6+O11*$O$6</f>
        <v>240</v>
      </c>
      <c r="T11" s="14">
        <f>SUM(Q11:S11)</f>
        <v>3184</v>
      </c>
      <c r="U11">
        <f t="shared" si="0"/>
        <v>80</v>
      </c>
    </row>
    <row r="12" spans="1:22" s="2" customFormat="1" ht="13.5" thickBot="1">
      <c r="A12" s="17" t="s">
        <v>12</v>
      </c>
      <c r="B12" s="6">
        <f>SUM(B7:B11)</f>
        <v>371</v>
      </c>
      <c r="C12" s="6">
        <f aca="true" t="shared" si="1" ref="C12:T12">SUM(C7:C11)</f>
        <v>51</v>
      </c>
      <c r="D12" s="6">
        <f t="shared" si="1"/>
        <v>30</v>
      </c>
      <c r="E12" s="6">
        <f t="shared" si="1"/>
        <v>6</v>
      </c>
      <c r="F12" s="6">
        <f t="shared" si="1"/>
        <v>458</v>
      </c>
      <c r="G12" s="6">
        <f>SUM(G7:G11)</f>
        <v>16</v>
      </c>
      <c r="H12" s="6">
        <f t="shared" si="1"/>
        <v>15</v>
      </c>
      <c r="I12" s="6">
        <f t="shared" si="1"/>
        <v>8</v>
      </c>
      <c r="J12" s="6">
        <f t="shared" si="1"/>
        <v>1</v>
      </c>
      <c r="K12" s="6">
        <f aca="true" t="shared" si="2" ref="K12:P12">SUM(K7:K11)</f>
        <v>40</v>
      </c>
      <c r="L12" s="6">
        <f t="shared" si="2"/>
        <v>15</v>
      </c>
      <c r="M12" s="6">
        <f t="shared" si="2"/>
        <v>7</v>
      </c>
      <c r="N12" s="6">
        <f t="shared" si="2"/>
        <v>1</v>
      </c>
      <c r="O12" s="6">
        <f t="shared" si="2"/>
        <v>0</v>
      </c>
      <c r="P12" s="6">
        <f t="shared" si="2"/>
        <v>23</v>
      </c>
      <c r="Q12" s="6">
        <f t="shared" si="1"/>
        <v>16478</v>
      </c>
      <c r="R12" s="6">
        <f t="shared" si="1"/>
        <v>1105</v>
      </c>
      <c r="S12" s="6">
        <f t="shared" si="1"/>
        <v>780</v>
      </c>
      <c r="T12" s="18">
        <f t="shared" si="1"/>
        <v>18363</v>
      </c>
      <c r="U12">
        <f t="shared" si="0"/>
        <v>521</v>
      </c>
      <c r="V12"/>
    </row>
    <row r="13" spans="1:22" s="2" customFormat="1" ht="13.5" thickBot="1">
      <c r="A13" s="28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>
        <f t="shared" si="0"/>
        <v>0</v>
      </c>
      <c r="V13"/>
    </row>
    <row r="14" spans="1:21" ht="12.75">
      <c r="A14" s="13" t="s">
        <v>10</v>
      </c>
      <c r="B14" s="7">
        <v>38</v>
      </c>
      <c r="C14" s="7">
        <v>9</v>
      </c>
      <c r="D14" s="7">
        <v>1</v>
      </c>
      <c r="E14" s="7">
        <v>1</v>
      </c>
      <c r="F14" s="37">
        <f>SUM(B14:E14)</f>
        <v>49</v>
      </c>
      <c r="G14" s="7">
        <v>0</v>
      </c>
      <c r="H14" s="7">
        <v>6</v>
      </c>
      <c r="I14" s="7">
        <v>2</v>
      </c>
      <c r="J14" s="7">
        <v>0</v>
      </c>
      <c r="K14" s="37">
        <f>SUM(G14:J14)</f>
        <v>8</v>
      </c>
      <c r="L14" s="7">
        <v>2</v>
      </c>
      <c r="M14" s="7">
        <v>1</v>
      </c>
      <c r="N14" s="7">
        <v>0</v>
      </c>
      <c r="O14" s="7">
        <v>0</v>
      </c>
      <c r="P14" s="37">
        <f>SUM(L14:O14)</f>
        <v>3</v>
      </c>
      <c r="Q14" s="7">
        <f>B14*$B$6+C14*$C$6+D14*$D$6+E14*$E$6</f>
        <v>1757</v>
      </c>
      <c r="R14" s="7">
        <f>G14*$G$6+H14*$H$6+I14*$I$6+J14*$J$6</f>
        <v>168</v>
      </c>
      <c r="S14" s="7">
        <f>L14*$L$6+M14*$M$6+N14*$N$6+O14*$O$6</f>
        <v>104</v>
      </c>
      <c r="T14" s="14">
        <f>SUM(Q14:S14)</f>
        <v>2029</v>
      </c>
      <c r="U14">
        <f t="shared" si="0"/>
        <v>60</v>
      </c>
    </row>
    <row r="15" spans="1:21" ht="12.75">
      <c r="A15" s="15" t="s">
        <v>14</v>
      </c>
      <c r="B15" s="4">
        <v>26</v>
      </c>
      <c r="C15" s="4">
        <v>2</v>
      </c>
      <c r="D15" s="4">
        <v>1</v>
      </c>
      <c r="E15" s="4">
        <v>0</v>
      </c>
      <c r="F15" s="37">
        <f>SUM(B15:E15)</f>
        <v>29</v>
      </c>
      <c r="G15" s="4">
        <v>0</v>
      </c>
      <c r="H15" s="4">
        <v>7</v>
      </c>
      <c r="I15" s="4">
        <v>4</v>
      </c>
      <c r="J15" s="4">
        <v>3</v>
      </c>
      <c r="K15" s="37">
        <f>SUM(G15:J15)</f>
        <v>14</v>
      </c>
      <c r="L15" s="4">
        <v>4</v>
      </c>
      <c r="M15" s="4">
        <v>5</v>
      </c>
      <c r="N15" s="4">
        <v>1</v>
      </c>
      <c r="O15" s="4">
        <v>1</v>
      </c>
      <c r="P15" s="37">
        <f>SUM(L15:O15)</f>
        <v>11</v>
      </c>
      <c r="Q15" s="7">
        <f>B15*$B$6+C15*$C$6+D15*$D$6+E15*$E$6</f>
        <v>1100</v>
      </c>
      <c r="R15" s="7">
        <f>G15*$G$6+H15*$H$6+I15*$I$6+J15*$J$6</f>
        <v>243</v>
      </c>
      <c r="S15" s="7">
        <f>L15*$L$6+M15*$M$6+N15*$N$6+O15*$O$6</f>
        <v>301</v>
      </c>
      <c r="T15" s="14">
        <f>SUM(Q15:S15)</f>
        <v>1644</v>
      </c>
      <c r="U15">
        <f t="shared" si="0"/>
        <v>54</v>
      </c>
    </row>
    <row r="16" spans="1:21" ht="13.5" thickBot="1">
      <c r="A16" s="16" t="s">
        <v>15</v>
      </c>
      <c r="B16" s="5">
        <v>25</v>
      </c>
      <c r="C16" s="5">
        <v>13</v>
      </c>
      <c r="D16" s="5">
        <v>6</v>
      </c>
      <c r="E16" s="5">
        <v>0</v>
      </c>
      <c r="F16" s="37">
        <f>SUM(B16:E16)</f>
        <v>44</v>
      </c>
      <c r="G16" s="5">
        <v>2</v>
      </c>
      <c r="H16" s="5">
        <v>8</v>
      </c>
      <c r="I16" s="5">
        <v>0</v>
      </c>
      <c r="J16" s="5">
        <v>0</v>
      </c>
      <c r="K16" s="37">
        <f>SUM(G16:J16)</f>
        <v>10</v>
      </c>
      <c r="L16" s="5">
        <v>4</v>
      </c>
      <c r="M16" s="5">
        <v>2</v>
      </c>
      <c r="N16" s="5">
        <v>0</v>
      </c>
      <c r="O16" s="5">
        <v>0</v>
      </c>
      <c r="P16" s="37">
        <f>SUM(L16:O16)</f>
        <v>6</v>
      </c>
      <c r="Q16" s="7">
        <f>B16*$B$6+C16*$C$6+D16*$D$6+E16*$E$6</f>
        <v>1384</v>
      </c>
      <c r="R16" s="7">
        <f>G16*$G$6+H16*$H$6+I16*$I$6+J16*$J$6</f>
        <v>272</v>
      </c>
      <c r="S16" s="7">
        <f>L16*$L$6+M16*$M$6+N16*$N$6+O16*$O$6</f>
        <v>208</v>
      </c>
      <c r="T16" s="14">
        <f>SUM(Q16:S16)</f>
        <v>1864</v>
      </c>
      <c r="U16">
        <f t="shared" si="0"/>
        <v>60</v>
      </c>
    </row>
    <row r="17" spans="1:22" s="2" customFormat="1" ht="13.5" thickBot="1">
      <c r="A17" s="17" t="s">
        <v>12</v>
      </c>
      <c r="B17" s="6">
        <f>SUM(B14:B16)</f>
        <v>89</v>
      </c>
      <c r="C17" s="6">
        <f aca="true" t="shared" si="3" ref="C17:T17">SUM(C14:C16)</f>
        <v>24</v>
      </c>
      <c r="D17" s="6">
        <f t="shared" si="3"/>
        <v>8</v>
      </c>
      <c r="E17" s="6">
        <f t="shared" si="3"/>
        <v>1</v>
      </c>
      <c r="F17" s="6">
        <f t="shared" si="3"/>
        <v>122</v>
      </c>
      <c r="G17" s="6">
        <f>SUM(G14:G16)</f>
        <v>2</v>
      </c>
      <c r="H17" s="6">
        <f>SUM(H14:H16)</f>
        <v>21</v>
      </c>
      <c r="I17" s="6">
        <f t="shared" si="3"/>
        <v>6</v>
      </c>
      <c r="J17" s="6">
        <f t="shared" si="3"/>
        <v>3</v>
      </c>
      <c r="K17" s="6">
        <f t="shared" si="3"/>
        <v>32</v>
      </c>
      <c r="L17" s="6">
        <f t="shared" si="3"/>
        <v>10</v>
      </c>
      <c r="M17" s="6">
        <f t="shared" si="3"/>
        <v>8</v>
      </c>
      <c r="N17" s="6">
        <f t="shared" si="3"/>
        <v>1</v>
      </c>
      <c r="O17" s="6">
        <f t="shared" si="3"/>
        <v>1</v>
      </c>
      <c r="P17" s="6">
        <f t="shared" si="3"/>
        <v>20</v>
      </c>
      <c r="Q17" s="6">
        <f t="shared" si="3"/>
        <v>4241</v>
      </c>
      <c r="R17" s="6">
        <f t="shared" si="3"/>
        <v>683</v>
      </c>
      <c r="S17" s="6">
        <f t="shared" si="3"/>
        <v>613</v>
      </c>
      <c r="T17" s="18">
        <f t="shared" si="3"/>
        <v>5537</v>
      </c>
      <c r="U17">
        <f t="shared" si="0"/>
        <v>174</v>
      </c>
      <c r="V17"/>
    </row>
    <row r="18" spans="1:22" s="2" customFormat="1" ht="13.5" thickBo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>
        <f t="shared" si="0"/>
        <v>0</v>
      </c>
      <c r="V18"/>
    </row>
    <row r="19" spans="1:21" ht="12.75">
      <c r="A19" s="13" t="s">
        <v>17</v>
      </c>
      <c r="B19" s="7">
        <v>40</v>
      </c>
      <c r="C19" s="7">
        <v>0</v>
      </c>
      <c r="D19" s="7">
        <v>0</v>
      </c>
      <c r="E19" s="7">
        <v>0</v>
      </c>
      <c r="F19" s="37">
        <f>SUM(B19:E19)</f>
        <v>40</v>
      </c>
      <c r="G19" s="7">
        <v>2</v>
      </c>
      <c r="H19" s="7">
        <v>1</v>
      </c>
      <c r="I19" s="7">
        <v>0</v>
      </c>
      <c r="J19" s="7">
        <v>0</v>
      </c>
      <c r="K19" s="37">
        <f>SUM(G19:J19)</f>
        <v>3</v>
      </c>
      <c r="L19" s="7">
        <v>8</v>
      </c>
      <c r="M19" s="7">
        <v>0</v>
      </c>
      <c r="N19" s="7">
        <v>0</v>
      </c>
      <c r="O19" s="7">
        <v>0</v>
      </c>
      <c r="P19" s="37">
        <f>SUM(L19:O19)</f>
        <v>8</v>
      </c>
      <c r="Q19" s="7">
        <f>B19*$B$6+C19*$C$6+D19*$D$6+E19*$E$6</f>
        <v>1600</v>
      </c>
      <c r="R19" s="7">
        <f>G19*$G$6+H19*$H$6+I19*$I$6+J19*$J$6</f>
        <v>104</v>
      </c>
      <c r="S19" s="7">
        <f>L19*$L$6+M19*$M$6+N19*$N$6+O19*$O$6</f>
        <v>320</v>
      </c>
      <c r="T19" s="14">
        <f>SUM(Q19:S19)</f>
        <v>2024</v>
      </c>
      <c r="U19">
        <f t="shared" si="0"/>
        <v>51</v>
      </c>
    </row>
    <row r="20" spans="1:21" ht="13.5" thickBot="1">
      <c r="A20" s="16" t="s">
        <v>10</v>
      </c>
      <c r="B20" s="5">
        <v>26</v>
      </c>
      <c r="C20" s="5">
        <v>1</v>
      </c>
      <c r="D20" s="5">
        <v>0</v>
      </c>
      <c r="E20" s="5">
        <v>0</v>
      </c>
      <c r="F20" s="39">
        <f>SUM(B20:E20)</f>
        <v>27</v>
      </c>
      <c r="G20" s="5">
        <v>0</v>
      </c>
      <c r="H20" s="5">
        <v>3</v>
      </c>
      <c r="I20" s="5">
        <v>0</v>
      </c>
      <c r="J20" s="5">
        <v>0</v>
      </c>
      <c r="K20" s="39">
        <f>SUM(G20:J20)</f>
        <v>3</v>
      </c>
      <c r="L20" s="5">
        <v>3</v>
      </c>
      <c r="M20" s="5">
        <v>3</v>
      </c>
      <c r="N20" s="5">
        <v>0</v>
      </c>
      <c r="O20" s="5">
        <v>0</v>
      </c>
      <c r="P20" s="39">
        <f>SUM(L20:O20)</f>
        <v>6</v>
      </c>
      <c r="Q20" s="7">
        <f>B20*$B$6+C20*$C$6+D20*$D$6+E20*$E$6</f>
        <v>1064</v>
      </c>
      <c r="R20" s="7">
        <f>G20*$G$6+H20*$H$6+I20*$I$6+J20*$J$6</f>
        <v>72</v>
      </c>
      <c r="S20" s="7">
        <f>L20*$L$6+M20*$M$6+N20*$N$6+O20*$O$6</f>
        <v>192</v>
      </c>
      <c r="T20" s="14">
        <f>SUM(Q20:S20)</f>
        <v>1328</v>
      </c>
      <c r="U20">
        <f t="shared" si="0"/>
        <v>36</v>
      </c>
    </row>
    <row r="21" spans="1:22" s="2" customFormat="1" ht="14.25" customHeight="1" thickBot="1">
      <c r="A21" s="17" t="s">
        <v>12</v>
      </c>
      <c r="B21" s="6">
        <f>SUM(B19:B20)</f>
        <v>66</v>
      </c>
      <c r="C21" s="6">
        <f aca="true" t="shared" si="4" ref="C21:T21">SUM(C19:C20)</f>
        <v>1</v>
      </c>
      <c r="D21" s="6">
        <f t="shared" si="4"/>
        <v>0</v>
      </c>
      <c r="E21" s="6">
        <f t="shared" si="4"/>
        <v>0</v>
      </c>
      <c r="F21" s="6">
        <f t="shared" si="4"/>
        <v>67</v>
      </c>
      <c r="G21" s="6">
        <f>SUM(G19:G20)</f>
        <v>2</v>
      </c>
      <c r="H21" s="6">
        <f t="shared" si="4"/>
        <v>4</v>
      </c>
      <c r="I21" s="6">
        <f t="shared" si="4"/>
        <v>0</v>
      </c>
      <c r="J21" s="6">
        <f t="shared" si="4"/>
        <v>0</v>
      </c>
      <c r="K21" s="6">
        <f t="shared" si="4"/>
        <v>6</v>
      </c>
      <c r="L21" s="6">
        <f>SUM(L19:L20)</f>
        <v>11</v>
      </c>
      <c r="M21" s="6">
        <f>SUM(M19:M20)</f>
        <v>3</v>
      </c>
      <c r="N21" s="6">
        <f>SUM(N19:N20)</f>
        <v>0</v>
      </c>
      <c r="O21" s="6">
        <f>SUM(O19:O20)</f>
        <v>0</v>
      </c>
      <c r="P21" s="6">
        <f>SUM(P19:P20)</f>
        <v>14</v>
      </c>
      <c r="Q21" s="6">
        <f t="shared" si="4"/>
        <v>2664</v>
      </c>
      <c r="R21" s="6">
        <f t="shared" si="4"/>
        <v>176</v>
      </c>
      <c r="S21" s="6">
        <f t="shared" si="4"/>
        <v>512</v>
      </c>
      <c r="T21" s="18">
        <f t="shared" si="4"/>
        <v>3352</v>
      </c>
      <c r="U21">
        <f t="shared" si="0"/>
        <v>87</v>
      </c>
      <c r="V21"/>
    </row>
    <row r="22" spans="1:22" s="2" customFormat="1" ht="13.5" thickBo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>
        <f t="shared" si="0"/>
        <v>0</v>
      </c>
      <c r="V22"/>
    </row>
    <row r="23" spans="1:21" ht="12.75">
      <c r="A23" s="13" t="s">
        <v>19</v>
      </c>
      <c r="B23" s="7">
        <v>43</v>
      </c>
      <c r="C23" s="7">
        <v>0</v>
      </c>
      <c r="D23" s="7">
        <v>0</v>
      </c>
      <c r="E23" s="7">
        <v>0</v>
      </c>
      <c r="F23" s="37">
        <f>SUM(B23:E23)</f>
        <v>43</v>
      </c>
      <c r="G23" s="7">
        <v>0</v>
      </c>
      <c r="H23" s="7">
        <v>3</v>
      </c>
      <c r="I23" s="7">
        <v>0</v>
      </c>
      <c r="J23" s="7">
        <v>0</v>
      </c>
      <c r="K23" s="37">
        <f>SUM(G23:J23)</f>
        <v>3</v>
      </c>
      <c r="L23" s="7">
        <v>0</v>
      </c>
      <c r="M23" s="7">
        <v>0</v>
      </c>
      <c r="N23" s="7">
        <v>0</v>
      </c>
      <c r="O23" s="7">
        <v>0</v>
      </c>
      <c r="P23" s="37">
        <f>SUM(L23:O23)</f>
        <v>0</v>
      </c>
      <c r="Q23" s="7">
        <f>B23*$B$6+C23*$C$6+D23*$D$6+E23*$E$6</f>
        <v>1720</v>
      </c>
      <c r="R23" s="7">
        <f>G23*$G$6+H23*$H$6+I23*$I$6+J23*$J$6</f>
        <v>72</v>
      </c>
      <c r="S23" s="7">
        <f>L23*$L$6+M23*$M$6+N23*$N$6+O23*$O$6</f>
        <v>0</v>
      </c>
      <c r="T23" s="14">
        <f>SUM(Q23:S23)</f>
        <v>1792</v>
      </c>
      <c r="U23">
        <f t="shared" si="0"/>
        <v>46</v>
      </c>
    </row>
    <row r="24" spans="1:21" ht="12.75">
      <c r="A24" s="15" t="s">
        <v>20</v>
      </c>
      <c r="B24" s="4">
        <v>66</v>
      </c>
      <c r="C24" s="4">
        <v>3</v>
      </c>
      <c r="D24" s="4">
        <v>1</v>
      </c>
      <c r="E24" s="4">
        <v>0</v>
      </c>
      <c r="F24" s="37">
        <f>SUM(B24:E24)</f>
        <v>70</v>
      </c>
      <c r="G24" s="4">
        <v>3</v>
      </c>
      <c r="H24" s="4">
        <v>4</v>
      </c>
      <c r="I24" s="4">
        <v>0</v>
      </c>
      <c r="J24" s="4">
        <v>0</v>
      </c>
      <c r="K24" s="37">
        <f>SUM(G24:J24)</f>
        <v>7</v>
      </c>
      <c r="L24" s="4">
        <v>2</v>
      </c>
      <c r="M24" s="4">
        <v>1</v>
      </c>
      <c r="N24" s="4">
        <v>0</v>
      </c>
      <c r="O24" s="4">
        <v>0</v>
      </c>
      <c r="P24" s="37">
        <f>SUM(L24:O24)</f>
        <v>3</v>
      </c>
      <c r="Q24" s="7">
        <f>B24*$B$6+C24*$C$6+D24*$D$6+E24*$E$6</f>
        <v>2724</v>
      </c>
      <c r="R24" s="7">
        <f>G24*$G$6+H24*$H$6+I24*$I$6+J24*$J$6</f>
        <v>216</v>
      </c>
      <c r="S24" s="7">
        <f>L24*$L$6+M24*$M$6+N24*$N$6+O24*$O$6</f>
        <v>104</v>
      </c>
      <c r="T24" s="14">
        <f>SUM(Q24:S24)</f>
        <v>3044</v>
      </c>
      <c r="U24">
        <f t="shared" si="0"/>
        <v>80</v>
      </c>
    </row>
    <row r="25" spans="1:21" ht="13.5" thickBot="1">
      <c r="A25" s="16" t="s">
        <v>10</v>
      </c>
      <c r="B25" s="5">
        <v>25</v>
      </c>
      <c r="C25" s="5">
        <v>3</v>
      </c>
      <c r="D25" s="5">
        <v>0</v>
      </c>
      <c r="E25" s="5">
        <v>0</v>
      </c>
      <c r="F25" s="37">
        <f>SUM(B25:E25)</f>
        <v>28</v>
      </c>
      <c r="G25" s="5">
        <v>0</v>
      </c>
      <c r="H25" s="5">
        <v>3</v>
      </c>
      <c r="I25" s="5">
        <v>0</v>
      </c>
      <c r="J25" s="5">
        <v>0</v>
      </c>
      <c r="K25" s="37">
        <f>SUM(G25:J25)</f>
        <v>3</v>
      </c>
      <c r="L25" s="5">
        <v>0</v>
      </c>
      <c r="M25" s="5">
        <v>1</v>
      </c>
      <c r="N25" s="5">
        <v>0</v>
      </c>
      <c r="O25" s="5">
        <v>0</v>
      </c>
      <c r="P25" s="37">
        <f>SUM(L25:O25)</f>
        <v>1</v>
      </c>
      <c r="Q25" s="7">
        <f>B25*$B$6+C25*$C$6+D25*$D$6+E25*$E$6</f>
        <v>1072</v>
      </c>
      <c r="R25" s="7">
        <f>G25*$G$6+H25*$H$6+I25*$I$6+J25*$J$6</f>
        <v>72</v>
      </c>
      <c r="S25" s="7">
        <f>L25*$L$6+M25*$M$6+N25*$N$6+O25*$O$6</f>
        <v>24</v>
      </c>
      <c r="T25" s="14">
        <f>SUM(Q25:S25)</f>
        <v>1168</v>
      </c>
      <c r="U25">
        <f t="shared" si="0"/>
        <v>32</v>
      </c>
    </row>
    <row r="26" spans="1:22" s="2" customFormat="1" ht="13.5" thickBot="1">
      <c r="A26" s="17" t="s">
        <v>12</v>
      </c>
      <c r="B26" s="6">
        <f aca="true" t="shared" si="5" ref="B26:T26">SUM(B23:B25)</f>
        <v>134</v>
      </c>
      <c r="C26" s="6">
        <f t="shared" si="5"/>
        <v>6</v>
      </c>
      <c r="D26" s="6">
        <f t="shared" si="5"/>
        <v>1</v>
      </c>
      <c r="E26" s="6">
        <f t="shared" si="5"/>
        <v>0</v>
      </c>
      <c r="F26" s="6">
        <f t="shared" si="5"/>
        <v>141</v>
      </c>
      <c r="G26" s="6">
        <f t="shared" si="5"/>
        <v>3</v>
      </c>
      <c r="H26" s="6">
        <f t="shared" si="5"/>
        <v>10</v>
      </c>
      <c r="I26" s="6">
        <f t="shared" si="5"/>
        <v>0</v>
      </c>
      <c r="J26" s="6">
        <f t="shared" si="5"/>
        <v>0</v>
      </c>
      <c r="K26" s="6">
        <f t="shared" si="5"/>
        <v>13</v>
      </c>
      <c r="L26" s="6">
        <f>SUM(L23:L25)</f>
        <v>2</v>
      </c>
      <c r="M26" s="6">
        <f>SUM(M23:M25)</f>
        <v>2</v>
      </c>
      <c r="N26" s="6">
        <f>SUM(N23:N25)</f>
        <v>0</v>
      </c>
      <c r="O26" s="6">
        <f>SUM(O23:O25)</f>
        <v>0</v>
      </c>
      <c r="P26" s="6">
        <f>SUM(P23:P25)</f>
        <v>4</v>
      </c>
      <c r="Q26" s="6">
        <f t="shared" si="5"/>
        <v>5516</v>
      </c>
      <c r="R26" s="6">
        <f t="shared" si="5"/>
        <v>360</v>
      </c>
      <c r="S26" s="6">
        <f t="shared" si="5"/>
        <v>128</v>
      </c>
      <c r="T26" s="18">
        <f t="shared" si="5"/>
        <v>6004</v>
      </c>
      <c r="U26">
        <f t="shared" si="0"/>
        <v>158</v>
      </c>
      <c r="V26"/>
    </row>
    <row r="27" spans="1:22" s="2" customFormat="1" ht="13.5" thickBot="1">
      <c r="A27" s="28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>
        <f t="shared" si="0"/>
        <v>0</v>
      </c>
      <c r="V27"/>
    </row>
    <row r="28" spans="1:21" ht="12.75">
      <c r="A28" s="13" t="s">
        <v>22</v>
      </c>
      <c r="B28" s="7">
        <v>44</v>
      </c>
      <c r="C28" s="7">
        <v>1</v>
      </c>
      <c r="D28" s="7">
        <v>0</v>
      </c>
      <c r="E28" s="7">
        <v>1</v>
      </c>
      <c r="F28" s="37">
        <f>SUM(B28:E28)</f>
        <v>46</v>
      </c>
      <c r="G28" s="7">
        <v>0</v>
      </c>
      <c r="H28" s="7">
        <v>2</v>
      </c>
      <c r="I28" s="7">
        <v>0</v>
      </c>
      <c r="J28" s="7">
        <v>0</v>
      </c>
      <c r="K28" s="37">
        <f>SUM(G28:J28)</f>
        <v>2</v>
      </c>
      <c r="L28" s="7">
        <v>2</v>
      </c>
      <c r="M28" s="7">
        <v>0</v>
      </c>
      <c r="N28" s="7">
        <v>0</v>
      </c>
      <c r="O28" s="7">
        <v>0</v>
      </c>
      <c r="P28" s="37">
        <f>SUM(L28:O28)</f>
        <v>2</v>
      </c>
      <c r="Q28" s="7">
        <f>B28*$B$6+C28*$C$6+D28*$D$6+E28*$E$6</f>
        <v>1793</v>
      </c>
      <c r="R28" s="7">
        <f>G28*$G$6+H28*$H$6+I28*$I$6+J28*$J$6</f>
        <v>48</v>
      </c>
      <c r="S28" s="7">
        <f>L28*$L$6+M28*$M$6+N28*$N$6+O28*$O$6</f>
        <v>80</v>
      </c>
      <c r="T28" s="14">
        <f>SUM(Q28:S28)</f>
        <v>1921</v>
      </c>
      <c r="U28">
        <f t="shared" si="0"/>
        <v>50</v>
      </c>
    </row>
    <row r="29" spans="1:21" ht="12.75">
      <c r="A29" s="15" t="s">
        <v>10</v>
      </c>
      <c r="B29" s="4">
        <v>39</v>
      </c>
      <c r="C29" s="4">
        <v>3</v>
      </c>
      <c r="D29" s="4">
        <v>2</v>
      </c>
      <c r="E29" s="4">
        <v>1</v>
      </c>
      <c r="F29" s="38">
        <f>SUM(B29:E29)</f>
        <v>45</v>
      </c>
      <c r="G29" s="4">
        <v>4</v>
      </c>
      <c r="H29" s="4">
        <v>2</v>
      </c>
      <c r="I29" s="4">
        <v>1</v>
      </c>
      <c r="J29" s="4">
        <v>0</v>
      </c>
      <c r="K29" s="37">
        <f>SUM(G29:J29)</f>
        <v>7</v>
      </c>
      <c r="L29" s="4">
        <v>1</v>
      </c>
      <c r="M29" s="4">
        <v>0</v>
      </c>
      <c r="N29" s="4">
        <v>1</v>
      </c>
      <c r="O29" s="4">
        <v>0</v>
      </c>
      <c r="P29" s="37">
        <f>SUM(L29:O29)</f>
        <v>2</v>
      </c>
      <c r="Q29" s="7">
        <f>B29*$B$6+C29*$C$6+D29*$D$6+E29*$E$6</f>
        <v>1665</v>
      </c>
      <c r="R29" s="7">
        <f>G29*$G$6+H29*$H$6+I29*$I$6+J29*$J$6</f>
        <v>220</v>
      </c>
      <c r="S29" s="7">
        <f>L29*$L$6+M29*$M$6+N29*$N$6+O29*$O$6</f>
        <v>52</v>
      </c>
      <c r="T29" s="14">
        <f>SUM(Q29:S29)</f>
        <v>1937</v>
      </c>
      <c r="U29">
        <f t="shared" si="0"/>
        <v>54</v>
      </c>
    </row>
    <row r="30" spans="1:21" ht="13.5" thickBot="1">
      <c r="A30" s="16" t="s">
        <v>15</v>
      </c>
      <c r="B30" s="5">
        <v>49</v>
      </c>
      <c r="C30" s="5">
        <v>0</v>
      </c>
      <c r="D30" s="5">
        <v>0</v>
      </c>
      <c r="E30" s="5">
        <v>0</v>
      </c>
      <c r="F30" s="38">
        <f>SUM(B30:E30)</f>
        <v>49</v>
      </c>
      <c r="G30" s="5">
        <v>5</v>
      </c>
      <c r="H30" s="5">
        <v>3</v>
      </c>
      <c r="I30" s="5">
        <v>0</v>
      </c>
      <c r="J30" s="5">
        <v>0</v>
      </c>
      <c r="K30" s="37">
        <f>SUM(G30:J30)</f>
        <v>8</v>
      </c>
      <c r="L30" s="5">
        <v>3</v>
      </c>
      <c r="M30" s="5">
        <v>2</v>
      </c>
      <c r="N30" s="5">
        <v>0</v>
      </c>
      <c r="O30" s="5">
        <v>0</v>
      </c>
      <c r="P30" s="37">
        <f>SUM(L30:O30)</f>
        <v>5</v>
      </c>
      <c r="Q30" s="7">
        <f>B30*$B$6+C30*$C$6+D30*$D$6+E30*$E$6</f>
        <v>1960</v>
      </c>
      <c r="R30" s="7">
        <f>G30*$G$6+H30*$H$6+I30*$I$6+J30*$J$6</f>
        <v>272</v>
      </c>
      <c r="S30" s="7">
        <f>L30*$L$6+M30*$M$6+N30*$N$6+O30*$O$6</f>
        <v>168</v>
      </c>
      <c r="T30" s="14">
        <f>SUM(Q30:S30)</f>
        <v>2400</v>
      </c>
      <c r="U30">
        <f t="shared" si="0"/>
        <v>62</v>
      </c>
    </row>
    <row r="31" spans="1:21" s="2" customFormat="1" ht="13.5" thickBot="1">
      <c r="A31" s="17" t="s">
        <v>12</v>
      </c>
      <c r="B31" s="6">
        <f>SUM(B28:B30)</f>
        <v>132</v>
      </c>
      <c r="C31" s="6">
        <f aca="true" t="shared" si="6" ref="C31:T31">SUM(C28:C30)</f>
        <v>4</v>
      </c>
      <c r="D31" s="6">
        <f t="shared" si="6"/>
        <v>2</v>
      </c>
      <c r="E31" s="6">
        <f t="shared" si="6"/>
        <v>2</v>
      </c>
      <c r="F31" s="6">
        <f t="shared" si="6"/>
        <v>140</v>
      </c>
      <c r="G31" s="6">
        <f t="shared" si="6"/>
        <v>9</v>
      </c>
      <c r="H31" s="6">
        <f t="shared" si="6"/>
        <v>7</v>
      </c>
      <c r="I31" s="6">
        <f t="shared" si="6"/>
        <v>1</v>
      </c>
      <c r="J31" s="6">
        <f t="shared" si="6"/>
        <v>0</v>
      </c>
      <c r="K31" s="6">
        <f t="shared" si="6"/>
        <v>17</v>
      </c>
      <c r="L31" s="6">
        <f>SUM(L28:L30)</f>
        <v>6</v>
      </c>
      <c r="M31" s="6">
        <f>SUM(M28:M30)</f>
        <v>2</v>
      </c>
      <c r="N31" s="6">
        <f>SUM(N28:N30)</f>
        <v>1</v>
      </c>
      <c r="O31" s="6">
        <f>SUM(O28:O30)</f>
        <v>0</v>
      </c>
      <c r="P31" s="6">
        <f>SUM(P28:P30)</f>
        <v>9</v>
      </c>
      <c r="Q31" s="6">
        <f t="shared" si="6"/>
        <v>5418</v>
      </c>
      <c r="R31" s="6">
        <f t="shared" si="6"/>
        <v>540</v>
      </c>
      <c r="S31" s="6">
        <f t="shared" si="6"/>
        <v>300</v>
      </c>
      <c r="T31" s="18">
        <f t="shared" si="6"/>
        <v>6258</v>
      </c>
      <c r="U31">
        <f t="shared" si="0"/>
        <v>166</v>
      </c>
    </row>
    <row r="32" spans="1:21" s="2" customFormat="1" ht="13.5" thickBot="1">
      <c r="A32" s="1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0"/>
      <c r="U32"/>
    </row>
    <row r="33" spans="1:21" s="2" customFormat="1" ht="13.5" thickBot="1">
      <c r="A33" s="21" t="s">
        <v>23</v>
      </c>
      <c r="B33" s="22">
        <f>B12+B17+B21+B26+B31</f>
        <v>792</v>
      </c>
      <c r="C33" s="22">
        <f aca="true" t="shared" si="7" ref="C33:T33">C12+C17+C21+C26+C31</f>
        <v>86</v>
      </c>
      <c r="D33" s="22">
        <f t="shared" si="7"/>
        <v>41</v>
      </c>
      <c r="E33" s="22">
        <f t="shared" si="7"/>
        <v>9</v>
      </c>
      <c r="F33" s="22">
        <f t="shared" si="7"/>
        <v>928</v>
      </c>
      <c r="G33" s="22">
        <f t="shared" si="7"/>
        <v>32</v>
      </c>
      <c r="H33" s="22">
        <f t="shared" si="7"/>
        <v>57</v>
      </c>
      <c r="I33" s="22">
        <f t="shared" si="7"/>
        <v>15</v>
      </c>
      <c r="J33" s="22">
        <f t="shared" si="7"/>
        <v>4</v>
      </c>
      <c r="K33" s="22">
        <f t="shared" si="7"/>
        <v>108</v>
      </c>
      <c r="L33" s="22">
        <f>L12+L17+L21+L26+L31</f>
        <v>44</v>
      </c>
      <c r="M33" s="22">
        <f>M12+M17+M21+M26+M31</f>
        <v>22</v>
      </c>
      <c r="N33" s="22">
        <f>N12+N17+N21+N26+N31</f>
        <v>3</v>
      </c>
      <c r="O33" s="22">
        <f>O12+O17+O21+O26+O31</f>
        <v>1</v>
      </c>
      <c r="P33" s="22">
        <f>P12+P17+P21+P26+P31</f>
        <v>70</v>
      </c>
      <c r="Q33" s="22">
        <f t="shared" si="7"/>
        <v>34317</v>
      </c>
      <c r="R33" s="22">
        <f t="shared" si="7"/>
        <v>2864</v>
      </c>
      <c r="S33" s="22">
        <f>S12+S17+S21+S26+S31</f>
        <v>2333</v>
      </c>
      <c r="T33" s="22">
        <f t="shared" si="7"/>
        <v>39514</v>
      </c>
      <c r="U33">
        <f t="shared" si="0"/>
        <v>1106</v>
      </c>
    </row>
    <row r="34" ht="14.25" thickBot="1" thickTop="1"/>
    <row r="35" spans="1:6" ht="13.5" thickBot="1">
      <c r="A35" s="9" t="s">
        <v>24</v>
      </c>
      <c r="B35" s="10"/>
      <c r="C35" s="10"/>
      <c r="D35" s="10"/>
      <c r="E35" s="11"/>
      <c r="F35" s="12">
        <f>F33+K33+P33</f>
        <v>1106</v>
      </c>
    </row>
  </sheetData>
  <sheetProtection/>
  <mergeCells count="14">
    <mergeCell ref="A13:T13"/>
    <mergeCell ref="A18:T18"/>
    <mergeCell ref="A22:T22"/>
    <mergeCell ref="A27:T27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T5:T6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</cols>
  <sheetData>
    <row r="2" spans="1:21" s="2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" customFormat="1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" customFormat="1" ht="13.5" thickBot="1">
      <c r="A4" s="3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s="2" customFormat="1" ht="27" customHeight="1" thickBot="1" thickTop="1">
      <c r="A5" s="25" t="s">
        <v>2</v>
      </c>
      <c r="B5" s="27" t="s">
        <v>3</v>
      </c>
      <c r="C5" s="27"/>
      <c r="D5" s="27"/>
      <c r="E5" s="27"/>
      <c r="F5" s="27"/>
      <c r="G5" s="27" t="s">
        <v>4</v>
      </c>
      <c r="H5" s="27"/>
      <c r="I5" s="27"/>
      <c r="J5" s="27"/>
      <c r="K5" s="27"/>
      <c r="L5" s="27" t="s">
        <v>31</v>
      </c>
      <c r="M5" s="27"/>
      <c r="N5" s="27"/>
      <c r="O5" s="27"/>
      <c r="P5" s="27"/>
      <c r="Q5" s="31" t="s">
        <v>5</v>
      </c>
      <c r="R5" s="33" t="s">
        <v>6</v>
      </c>
      <c r="S5" s="33" t="s">
        <v>32</v>
      </c>
      <c r="T5" s="35" t="s">
        <v>7</v>
      </c>
    </row>
    <row r="6" spans="1:20" s="2" customFormat="1" ht="13.5" thickBot="1">
      <c r="A6" s="26"/>
      <c r="B6" s="23">
        <v>40</v>
      </c>
      <c r="C6" s="23">
        <v>24</v>
      </c>
      <c r="D6" s="23">
        <v>12</v>
      </c>
      <c r="E6" s="23">
        <v>9</v>
      </c>
      <c r="F6" s="23" t="s">
        <v>7</v>
      </c>
      <c r="G6" s="23">
        <v>40</v>
      </c>
      <c r="H6" s="23">
        <v>24</v>
      </c>
      <c r="I6" s="23">
        <v>12</v>
      </c>
      <c r="J6" s="23">
        <v>9</v>
      </c>
      <c r="K6" s="23" t="s">
        <v>7</v>
      </c>
      <c r="L6" s="23">
        <v>40</v>
      </c>
      <c r="M6" s="23">
        <v>24</v>
      </c>
      <c r="N6" s="23">
        <v>12</v>
      </c>
      <c r="O6" s="23">
        <v>9</v>
      </c>
      <c r="P6" s="23" t="s">
        <v>7</v>
      </c>
      <c r="Q6" s="32"/>
      <c r="R6" s="34"/>
      <c r="S6" s="34"/>
      <c r="T6" s="36"/>
    </row>
    <row r="7" spans="1:21" ht="12.75">
      <c r="A7" s="13" t="s">
        <v>8</v>
      </c>
      <c r="B7" s="7">
        <v>118</v>
      </c>
      <c r="C7" s="7">
        <v>12</v>
      </c>
      <c r="D7" s="7">
        <v>15</v>
      </c>
      <c r="E7" s="7">
        <v>2</v>
      </c>
      <c r="F7" s="37">
        <f>SUM(B7:E7)</f>
        <v>147</v>
      </c>
      <c r="G7" s="7">
        <v>1</v>
      </c>
      <c r="H7" s="7">
        <v>5</v>
      </c>
      <c r="I7" s="7">
        <v>1</v>
      </c>
      <c r="J7" s="7">
        <v>1</v>
      </c>
      <c r="K7" s="37">
        <f>SUM(G7:J7)</f>
        <v>8</v>
      </c>
      <c r="L7" s="7">
        <v>1</v>
      </c>
      <c r="M7" s="7">
        <v>2</v>
      </c>
      <c r="N7" s="7">
        <v>0</v>
      </c>
      <c r="O7" s="7">
        <v>0</v>
      </c>
      <c r="P7" s="37">
        <f>SUM(L7:O7)</f>
        <v>3</v>
      </c>
      <c r="Q7" s="7">
        <f>B7*$B$6+C7*$C$6+D7*$D$6+E7*$E$6</f>
        <v>5206</v>
      </c>
      <c r="R7" s="7">
        <f>G7*$G$6+H7*$H$6+I7*$I$6+J7*$J$6</f>
        <v>181</v>
      </c>
      <c r="S7" s="7">
        <f>L7*$L$6+M7*$M$6+N7*$N$6+O7*$O$6</f>
        <v>88</v>
      </c>
      <c r="T7" s="14">
        <f>SUM(Q7:S7)</f>
        <v>5475</v>
      </c>
      <c r="U7">
        <f>F7+K7+P7</f>
        <v>158</v>
      </c>
    </row>
    <row r="8" spans="1:21" ht="12.75">
      <c r="A8" s="13" t="s">
        <v>25</v>
      </c>
      <c r="B8" s="7">
        <v>81</v>
      </c>
      <c r="C8" s="7">
        <v>31</v>
      </c>
      <c r="D8" s="7">
        <v>15</v>
      </c>
      <c r="E8" s="7">
        <v>2</v>
      </c>
      <c r="F8" s="37">
        <f>SUM(B8:E8)</f>
        <v>129</v>
      </c>
      <c r="G8" s="7">
        <v>1</v>
      </c>
      <c r="H8" s="7">
        <v>3</v>
      </c>
      <c r="I8" s="7">
        <v>1</v>
      </c>
      <c r="J8" s="7">
        <v>0</v>
      </c>
      <c r="K8" s="37">
        <f>SUM(G8:J8)</f>
        <v>5</v>
      </c>
      <c r="L8" s="7">
        <v>1</v>
      </c>
      <c r="M8" s="7">
        <v>3</v>
      </c>
      <c r="N8" s="7">
        <v>1</v>
      </c>
      <c r="O8" s="7">
        <v>0</v>
      </c>
      <c r="P8" s="37">
        <f>SUM(L8:O8)</f>
        <v>5</v>
      </c>
      <c r="Q8" s="7">
        <f>B8*$B$6+C8*$C$6+D8*$D$6+E8*$E$6</f>
        <v>4182</v>
      </c>
      <c r="R8" s="7">
        <f>G8*$G$6+H8*$H$6+I8*$I$6+J8*$J$6</f>
        <v>124</v>
      </c>
      <c r="S8" s="7">
        <f>L8*$L$6+M8*$M$6+N8*$N$6+O8*$O$6</f>
        <v>124</v>
      </c>
      <c r="T8" s="14">
        <f>SUM(Q8:S8)</f>
        <v>4430</v>
      </c>
      <c r="U8">
        <f aca="true" t="shared" si="0" ref="U8:U33">F8+K8+P8</f>
        <v>139</v>
      </c>
    </row>
    <row r="9" spans="1:21" ht="12.75">
      <c r="A9" s="15" t="s">
        <v>9</v>
      </c>
      <c r="B9" s="4">
        <v>79</v>
      </c>
      <c r="C9" s="4">
        <v>3</v>
      </c>
      <c r="D9" s="4">
        <v>0</v>
      </c>
      <c r="E9" s="4">
        <v>1</v>
      </c>
      <c r="F9" s="37">
        <f>SUM(B9:E9)</f>
        <v>83</v>
      </c>
      <c r="G9" s="7">
        <v>0</v>
      </c>
      <c r="H9" s="7">
        <v>4</v>
      </c>
      <c r="I9" s="7">
        <v>2</v>
      </c>
      <c r="J9" s="7">
        <v>0</v>
      </c>
      <c r="K9" s="37">
        <f>SUM(G9:J9)</f>
        <v>6</v>
      </c>
      <c r="L9" s="7">
        <v>6</v>
      </c>
      <c r="M9" s="7">
        <v>1</v>
      </c>
      <c r="N9" s="7">
        <v>0</v>
      </c>
      <c r="O9" s="7">
        <v>0</v>
      </c>
      <c r="P9" s="37">
        <f>SUM(L9:O9)</f>
        <v>7</v>
      </c>
      <c r="Q9" s="7">
        <f>B9*$B$6+C9*$C$6+D9*$D$6+E9*$E$6</f>
        <v>3241</v>
      </c>
      <c r="R9" s="7">
        <f>G9*$G$6+H9*$H$6+I9*$I$6+J9*$J$6</f>
        <v>120</v>
      </c>
      <c r="S9" s="7">
        <f>L9*$L$6+M9*$M$6+N9*$N$6+O9*$O$6</f>
        <v>264</v>
      </c>
      <c r="T9" s="14">
        <f>SUM(Q9:S9)</f>
        <v>3625</v>
      </c>
      <c r="U9">
        <f t="shared" si="0"/>
        <v>96</v>
      </c>
    </row>
    <row r="10" spans="1:21" ht="12.75">
      <c r="A10" s="15" t="s">
        <v>10</v>
      </c>
      <c r="B10" s="4">
        <v>31</v>
      </c>
      <c r="C10" s="4">
        <v>5</v>
      </c>
      <c r="D10" s="4">
        <v>0</v>
      </c>
      <c r="E10" s="4">
        <v>1</v>
      </c>
      <c r="F10" s="37">
        <f>SUM(B10:E10)</f>
        <v>37</v>
      </c>
      <c r="G10" s="4">
        <v>2</v>
      </c>
      <c r="H10" s="4">
        <v>2</v>
      </c>
      <c r="I10" s="4">
        <v>4</v>
      </c>
      <c r="J10" s="4">
        <v>0</v>
      </c>
      <c r="K10" s="38">
        <f>SUM(G10:J10)</f>
        <v>8</v>
      </c>
      <c r="L10" s="4">
        <v>1</v>
      </c>
      <c r="M10" s="4">
        <v>1</v>
      </c>
      <c r="N10" s="4">
        <v>0</v>
      </c>
      <c r="O10" s="4">
        <v>0</v>
      </c>
      <c r="P10" s="38">
        <f>SUM(L10:O10)</f>
        <v>2</v>
      </c>
      <c r="Q10" s="7">
        <f>B10*$B$6+C10*$C$6+D10*$D$6+E10*$E$6</f>
        <v>1369</v>
      </c>
      <c r="R10" s="7">
        <f>G10*$G$6+H10*$H$6+I10*$I$6+J10*$J$6</f>
        <v>176</v>
      </c>
      <c r="S10" s="7">
        <f>L10*$L$6+M10*$M$6+N10*$N$6+O10*$O$6</f>
        <v>64</v>
      </c>
      <c r="T10" s="14">
        <f>SUM(Q10:S10)</f>
        <v>1609</v>
      </c>
      <c r="U10">
        <f t="shared" si="0"/>
        <v>47</v>
      </c>
    </row>
    <row r="11" spans="1:21" ht="13.5" thickBot="1">
      <c r="A11" s="16" t="s">
        <v>11</v>
      </c>
      <c r="B11" s="5">
        <v>61</v>
      </c>
      <c r="C11" s="5">
        <v>0</v>
      </c>
      <c r="D11" s="5">
        <v>0</v>
      </c>
      <c r="E11" s="5">
        <v>0</v>
      </c>
      <c r="F11" s="37">
        <f>SUM(B11:E11)</f>
        <v>61</v>
      </c>
      <c r="G11" s="5">
        <v>12</v>
      </c>
      <c r="H11" s="5">
        <v>1</v>
      </c>
      <c r="I11" s="5">
        <v>0</v>
      </c>
      <c r="J11" s="5">
        <v>0</v>
      </c>
      <c r="K11" s="38">
        <f>SUM(G11:J11)</f>
        <v>13</v>
      </c>
      <c r="L11" s="5">
        <v>6</v>
      </c>
      <c r="M11" s="5">
        <v>0</v>
      </c>
      <c r="N11" s="5">
        <v>0</v>
      </c>
      <c r="O11" s="5">
        <v>0</v>
      </c>
      <c r="P11" s="38">
        <f>SUM(L11:O11)</f>
        <v>6</v>
      </c>
      <c r="Q11" s="7">
        <f>B11*$B$6+C11*$C$6+D11*$D$6+E11*$E$6</f>
        <v>2440</v>
      </c>
      <c r="R11" s="7">
        <f>G11*$G$6+H11*$H$6+I11*$I$6+J11*$J$6</f>
        <v>504</v>
      </c>
      <c r="S11" s="7">
        <f>L11*$L$6+M11*$M$6+N11*$N$6+O11*$O$6</f>
        <v>240</v>
      </c>
      <c r="T11" s="14">
        <f>SUM(Q11:S11)</f>
        <v>3184</v>
      </c>
      <c r="U11">
        <f t="shared" si="0"/>
        <v>80</v>
      </c>
    </row>
    <row r="12" spans="1:22" s="2" customFormat="1" ht="13.5" thickBot="1">
      <c r="A12" s="17" t="s">
        <v>12</v>
      </c>
      <c r="B12" s="6">
        <f>SUM(B7:B11)</f>
        <v>370</v>
      </c>
      <c r="C12" s="6">
        <f aca="true" t="shared" si="1" ref="C12:T12">SUM(C7:C11)</f>
        <v>51</v>
      </c>
      <c r="D12" s="6">
        <f t="shared" si="1"/>
        <v>30</v>
      </c>
      <c r="E12" s="6">
        <f t="shared" si="1"/>
        <v>6</v>
      </c>
      <c r="F12" s="6">
        <f t="shared" si="1"/>
        <v>457</v>
      </c>
      <c r="G12" s="6">
        <f>SUM(G7:G11)</f>
        <v>16</v>
      </c>
      <c r="H12" s="6">
        <f t="shared" si="1"/>
        <v>15</v>
      </c>
      <c r="I12" s="6">
        <f t="shared" si="1"/>
        <v>8</v>
      </c>
      <c r="J12" s="6">
        <f t="shared" si="1"/>
        <v>1</v>
      </c>
      <c r="K12" s="6">
        <f aca="true" t="shared" si="2" ref="K12:P12">SUM(K7:K11)</f>
        <v>40</v>
      </c>
      <c r="L12" s="6">
        <f t="shared" si="2"/>
        <v>15</v>
      </c>
      <c r="M12" s="6">
        <f t="shared" si="2"/>
        <v>7</v>
      </c>
      <c r="N12" s="6">
        <f t="shared" si="2"/>
        <v>1</v>
      </c>
      <c r="O12" s="6">
        <f t="shared" si="2"/>
        <v>0</v>
      </c>
      <c r="P12" s="6">
        <f t="shared" si="2"/>
        <v>23</v>
      </c>
      <c r="Q12" s="6">
        <f t="shared" si="1"/>
        <v>16438</v>
      </c>
      <c r="R12" s="6">
        <f t="shared" si="1"/>
        <v>1105</v>
      </c>
      <c r="S12" s="6">
        <f t="shared" si="1"/>
        <v>780</v>
      </c>
      <c r="T12" s="18">
        <f t="shared" si="1"/>
        <v>18323</v>
      </c>
      <c r="U12">
        <f t="shared" si="0"/>
        <v>520</v>
      </c>
      <c r="V12"/>
    </row>
    <row r="13" spans="1:22" s="2" customFormat="1" ht="13.5" thickBot="1">
      <c r="A13" s="28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>
        <f t="shared" si="0"/>
        <v>0</v>
      </c>
      <c r="V13"/>
    </row>
    <row r="14" spans="1:21" ht="12.75">
      <c r="A14" s="13" t="s">
        <v>10</v>
      </c>
      <c r="B14" s="7">
        <v>38</v>
      </c>
      <c r="C14" s="7">
        <v>9</v>
      </c>
      <c r="D14" s="7">
        <v>1</v>
      </c>
      <c r="E14" s="7">
        <v>1</v>
      </c>
      <c r="F14" s="37">
        <f>SUM(B14:E14)</f>
        <v>49</v>
      </c>
      <c r="G14" s="7">
        <v>0</v>
      </c>
      <c r="H14" s="7">
        <v>6</v>
      </c>
      <c r="I14" s="7">
        <v>2</v>
      </c>
      <c r="J14" s="7">
        <v>0</v>
      </c>
      <c r="K14" s="37">
        <f>SUM(G14:J14)</f>
        <v>8</v>
      </c>
      <c r="L14" s="7">
        <v>2</v>
      </c>
      <c r="M14" s="7">
        <v>3</v>
      </c>
      <c r="N14" s="7">
        <v>0</v>
      </c>
      <c r="O14" s="7">
        <v>0</v>
      </c>
      <c r="P14" s="37">
        <f>SUM(L14:O14)</f>
        <v>5</v>
      </c>
      <c r="Q14" s="7">
        <f>B14*$B$6+C14*$C$6+D14*$D$6+E14*$E$6</f>
        <v>1757</v>
      </c>
      <c r="R14" s="7">
        <f>G14*$G$6+H14*$H$6+I14*$I$6+J14*$J$6</f>
        <v>168</v>
      </c>
      <c r="S14" s="7">
        <f>L14*$L$6+M14*$M$6+N14*$N$6+O14*$O$6</f>
        <v>152</v>
      </c>
      <c r="T14" s="14">
        <f>SUM(Q14:S14)</f>
        <v>2077</v>
      </c>
      <c r="U14">
        <f t="shared" si="0"/>
        <v>62</v>
      </c>
    </row>
    <row r="15" spans="1:21" ht="12.75">
      <c r="A15" s="15" t="s">
        <v>14</v>
      </c>
      <c r="B15" s="4">
        <v>26</v>
      </c>
      <c r="C15" s="4">
        <v>2</v>
      </c>
      <c r="D15" s="4">
        <v>1</v>
      </c>
      <c r="E15" s="4">
        <v>0</v>
      </c>
      <c r="F15" s="37">
        <f>SUM(B15:E15)</f>
        <v>29</v>
      </c>
      <c r="G15" s="4">
        <v>0</v>
      </c>
      <c r="H15" s="4">
        <v>7</v>
      </c>
      <c r="I15" s="4">
        <v>4</v>
      </c>
      <c r="J15" s="4">
        <v>3</v>
      </c>
      <c r="K15" s="37">
        <f>SUM(G15:J15)</f>
        <v>14</v>
      </c>
      <c r="L15" s="4">
        <v>4</v>
      </c>
      <c r="M15" s="4">
        <v>4</v>
      </c>
      <c r="N15" s="4">
        <v>1</v>
      </c>
      <c r="O15" s="4">
        <v>1</v>
      </c>
      <c r="P15" s="37">
        <f>SUM(L15:O15)</f>
        <v>10</v>
      </c>
      <c r="Q15" s="7">
        <f>B15*$B$6+C15*$C$6+D15*$D$6+E15*$E$6</f>
        <v>1100</v>
      </c>
      <c r="R15" s="7">
        <f>G15*$G$6+H15*$H$6+I15*$I$6+J15*$J$6</f>
        <v>243</v>
      </c>
      <c r="S15" s="7">
        <f>L15*$L$6+M15*$M$6+N15*$N$6+O15*$O$6</f>
        <v>277</v>
      </c>
      <c r="T15" s="14">
        <f>SUM(Q15:S15)</f>
        <v>1620</v>
      </c>
      <c r="U15">
        <f t="shared" si="0"/>
        <v>53</v>
      </c>
    </row>
    <row r="16" spans="1:21" ht="13.5" thickBot="1">
      <c r="A16" s="16" t="s">
        <v>15</v>
      </c>
      <c r="B16" s="5">
        <v>25</v>
      </c>
      <c r="C16" s="5">
        <v>13</v>
      </c>
      <c r="D16" s="5">
        <v>6</v>
      </c>
      <c r="E16" s="5">
        <v>0</v>
      </c>
      <c r="F16" s="37">
        <f>SUM(B16:E16)</f>
        <v>44</v>
      </c>
      <c r="G16" s="5">
        <v>2</v>
      </c>
      <c r="H16" s="5">
        <v>8</v>
      </c>
      <c r="I16" s="5">
        <v>0</v>
      </c>
      <c r="J16" s="5">
        <v>0</v>
      </c>
      <c r="K16" s="37">
        <f>SUM(G16:J16)</f>
        <v>10</v>
      </c>
      <c r="L16" s="5">
        <v>4</v>
      </c>
      <c r="M16" s="5">
        <v>2</v>
      </c>
      <c r="N16" s="5">
        <v>0</v>
      </c>
      <c r="O16" s="5">
        <v>0</v>
      </c>
      <c r="P16" s="37">
        <f>SUM(L16:O16)</f>
        <v>6</v>
      </c>
      <c r="Q16" s="7">
        <f>B16*$B$6+C16*$C$6+D16*$D$6+E16*$E$6</f>
        <v>1384</v>
      </c>
      <c r="R16" s="7">
        <f>G16*$G$6+H16*$H$6+I16*$I$6+J16*$J$6</f>
        <v>272</v>
      </c>
      <c r="S16" s="7">
        <f>L16*$L$6+M16*$M$6+N16*$N$6+O16*$O$6</f>
        <v>208</v>
      </c>
      <c r="T16" s="14">
        <f>SUM(Q16:S16)</f>
        <v>1864</v>
      </c>
      <c r="U16">
        <f t="shared" si="0"/>
        <v>60</v>
      </c>
    </row>
    <row r="17" spans="1:22" s="2" customFormat="1" ht="13.5" thickBot="1">
      <c r="A17" s="17" t="s">
        <v>12</v>
      </c>
      <c r="B17" s="6">
        <f>SUM(B14:B16)</f>
        <v>89</v>
      </c>
      <c r="C17" s="6">
        <f aca="true" t="shared" si="3" ref="C17:T17">SUM(C14:C16)</f>
        <v>24</v>
      </c>
      <c r="D17" s="6">
        <f t="shared" si="3"/>
        <v>8</v>
      </c>
      <c r="E17" s="6">
        <f t="shared" si="3"/>
        <v>1</v>
      </c>
      <c r="F17" s="6">
        <f t="shared" si="3"/>
        <v>122</v>
      </c>
      <c r="G17" s="6">
        <f>SUM(G14:G16)</f>
        <v>2</v>
      </c>
      <c r="H17" s="6">
        <f>SUM(H14:H16)</f>
        <v>21</v>
      </c>
      <c r="I17" s="6">
        <f t="shared" si="3"/>
        <v>6</v>
      </c>
      <c r="J17" s="6">
        <f t="shared" si="3"/>
        <v>3</v>
      </c>
      <c r="K17" s="6">
        <f t="shared" si="3"/>
        <v>32</v>
      </c>
      <c r="L17" s="6">
        <f t="shared" si="3"/>
        <v>10</v>
      </c>
      <c r="M17" s="6">
        <f t="shared" si="3"/>
        <v>9</v>
      </c>
      <c r="N17" s="6">
        <f t="shared" si="3"/>
        <v>1</v>
      </c>
      <c r="O17" s="6">
        <f t="shared" si="3"/>
        <v>1</v>
      </c>
      <c r="P17" s="6">
        <f t="shared" si="3"/>
        <v>21</v>
      </c>
      <c r="Q17" s="6">
        <f t="shared" si="3"/>
        <v>4241</v>
      </c>
      <c r="R17" s="6">
        <f t="shared" si="3"/>
        <v>683</v>
      </c>
      <c r="S17" s="6">
        <f t="shared" si="3"/>
        <v>637</v>
      </c>
      <c r="T17" s="18">
        <f t="shared" si="3"/>
        <v>5561</v>
      </c>
      <c r="U17">
        <f t="shared" si="0"/>
        <v>175</v>
      </c>
      <c r="V17"/>
    </row>
    <row r="18" spans="1:22" s="2" customFormat="1" ht="13.5" thickBo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>
        <f t="shared" si="0"/>
        <v>0</v>
      </c>
      <c r="V18"/>
    </row>
    <row r="19" spans="1:21" ht="12.75">
      <c r="A19" s="13" t="s">
        <v>17</v>
      </c>
      <c r="B19" s="7">
        <v>40</v>
      </c>
      <c r="C19" s="7">
        <v>0</v>
      </c>
      <c r="D19" s="7">
        <v>0</v>
      </c>
      <c r="E19" s="7">
        <v>0</v>
      </c>
      <c r="F19" s="37">
        <f>SUM(B19:E19)</f>
        <v>40</v>
      </c>
      <c r="G19" s="7">
        <v>2</v>
      </c>
      <c r="H19" s="7">
        <v>1</v>
      </c>
      <c r="I19" s="7">
        <v>0</v>
      </c>
      <c r="J19" s="7">
        <v>0</v>
      </c>
      <c r="K19" s="37">
        <f>SUM(G19:J19)</f>
        <v>3</v>
      </c>
      <c r="L19" s="7">
        <v>8</v>
      </c>
      <c r="M19" s="7">
        <v>0</v>
      </c>
      <c r="N19" s="7">
        <v>0</v>
      </c>
      <c r="O19" s="7">
        <v>0</v>
      </c>
      <c r="P19" s="37">
        <f>SUM(L19:O19)</f>
        <v>8</v>
      </c>
      <c r="Q19" s="7">
        <f>B19*$B$6+C19*$C$6+D19*$D$6+E19*$E$6</f>
        <v>1600</v>
      </c>
      <c r="R19" s="7">
        <f>G19*$G$6+H19*$H$6+I19*$I$6+J19*$J$6</f>
        <v>104</v>
      </c>
      <c r="S19" s="7">
        <f>L19*$L$6+M19*$M$6+N19*$N$6+O19*$O$6</f>
        <v>320</v>
      </c>
      <c r="T19" s="14">
        <f>SUM(Q19:S19)</f>
        <v>2024</v>
      </c>
      <c r="U19">
        <f t="shared" si="0"/>
        <v>51</v>
      </c>
    </row>
    <row r="20" spans="1:21" ht="13.5" thickBot="1">
      <c r="A20" s="16" t="s">
        <v>10</v>
      </c>
      <c r="B20" s="5">
        <v>26</v>
      </c>
      <c r="C20" s="5">
        <v>1</v>
      </c>
      <c r="D20" s="5">
        <v>0</v>
      </c>
      <c r="E20" s="5">
        <v>0</v>
      </c>
      <c r="F20" s="39">
        <f>SUM(B20:E20)</f>
        <v>27</v>
      </c>
      <c r="G20" s="5">
        <v>0</v>
      </c>
      <c r="H20" s="5">
        <v>3</v>
      </c>
      <c r="I20" s="5">
        <v>0</v>
      </c>
      <c r="J20" s="5">
        <v>0</v>
      </c>
      <c r="K20" s="39">
        <f>SUM(G20:J20)</f>
        <v>3</v>
      </c>
      <c r="L20" s="5">
        <v>3</v>
      </c>
      <c r="M20" s="5">
        <v>4</v>
      </c>
      <c r="N20" s="5">
        <v>0</v>
      </c>
      <c r="O20" s="5">
        <v>0</v>
      </c>
      <c r="P20" s="39">
        <f>SUM(L20:O20)</f>
        <v>7</v>
      </c>
      <c r="Q20" s="7">
        <f>B20*$B$6+C20*$C$6+D20*$D$6+E20*$E$6</f>
        <v>1064</v>
      </c>
      <c r="R20" s="7">
        <f>G20*$G$6+H20*$H$6+I20*$I$6+J20*$J$6</f>
        <v>72</v>
      </c>
      <c r="S20" s="7">
        <f>L20*$L$6+M20*$M$6+N20*$N$6+O20*$O$6</f>
        <v>216</v>
      </c>
      <c r="T20" s="14">
        <f>SUM(Q20:S20)</f>
        <v>1352</v>
      </c>
      <c r="U20">
        <f t="shared" si="0"/>
        <v>37</v>
      </c>
    </row>
    <row r="21" spans="1:22" s="2" customFormat="1" ht="14.25" customHeight="1" thickBot="1">
      <c r="A21" s="17" t="s">
        <v>12</v>
      </c>
      <c r="B21" s="6">
        <f>SUM(B19:B20)</f>
        <v>66</v>
      </c>
      <c r="C21" s="6">
        <f aca="true" t="shared" si="4" ref="C21:T21">SUM(C19:C20)</f>
        <v>1</v>
      </c>
      <c r="D21" s="6">
        <f t="shared" si="4"/>
        <v>0</v>
      </c>
      <c r="E21" s="6">
        <f t="shared" si="4"/>
        <v>0</v>
      </c>
      <c r="F21" s="6">
        <f t="shared" si="4"/>
        <v>67</v>
      </c>
      <c r="G21" s="6">
        <f>SUM(G19:G20)</f>
        <v>2</v>
      </c>
      <c r="H21" s="6">
        <f t="shared" si="4"/>
        <v>4</v>
      </c>
      <c r="I21" s="6">
        <f t="shared" si="4"/>
        <v>0</v>
      </c>
      <c r="J21" s="6">
        <f t="shared" si="4"/>
        <v>0</v>
      </c>
      <c r="K21" s="6">
        <f t="shared" si="4"/>
        <v>6</v>
      </c>
      <c r="L21" s="6">
        <f>SUM(L19:L20)</f>
        <v>11</v>
      </c>
      <c r="M21" s="6">
        <f>SUM(M19:M20)</f>
        <v>4</v>
      </c>
      <c r="N21" s="6">
        <f>SUM(N19:N20)</f>
        <v>0</v>
      </c>
      <c r="O21" s="6">
        <f>SUM(O19:O20)</f>
        <v>0</v>
      </c>
      <c r="P21" s="6">
        <f>SUM(P19:P20)</f>
        <v>15</v>
      </c>
      <c r="Q21" s="6">
        <f t="shared" si="4"/>
        <v>2664</v>
      </c>
      <c r="R21" s="6">
        <f t="shared" si="4"/>
        <v>176</v>
      </c>
      <c r="S21" s="6">
        <f t="shared" si="4"/>
        <v>536</v>
      </c>
      <c r="T21" s="18">
        <f t="shared" si="4"/>
        <v>3376</v>
      </c>
      <c r="U21">
        <f t="shared" si="0"/>
        <v>88</v>
      </c>
      <c r="V21"/>
    </row>
    <row r="22" spans="1:22" s="2" customFormat="1" ht="13.5" thickBo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>
        <f t="shared" si="0"/>
        <v>0</v>
      </c>
      <c r="V22"/>
    </row>
    <row r="23" spans="1:21" ht="12.75">
      <c r="A23" s="13" t="s">
        <v>19</v>
      </c>
      <c r="B23" s="7">
        <v>43</v>
      </c>
      <c r="C23" s="7">
        <v>0</v>
      </c>
      <c r="D23" s="7">
        <v>0</v>
      </c>
      <c r="E23" s="7">
        <v>0</v>
      </c>
      <c r="F23" s="37">
        <f>SUM(B23:E23)</f>
        <v>43</v>
      </c>
      <c r="G23" s="7">
        <v>0</v>
      </c>
      <c r="H23" s="7">
        <v>3</v>
      </c>
      <c r="I23" s="7">
        <v>0</v>
      </c>
      <c r="J23" s="7">
        <v>0</v>
      </c>
      <c r="K23" s="37">
        <f>SUM(G23:J23)</f>
        <v>3</v>
      </c>
      <c r="L23" s="7">
        <v>0</v>
      </c>
      <c r="M23" s="7">
        <v>0</v>
      </c>
      <c r="N23" s="7">
        <v>0</v>
      </c>
      <c r="O23" s="7">
        <v>0</v>
      </c>
      <c r="P23" s="37">
        <f>SUM(L23:O23)</f>
        <v>0</v>
      </c>
      <c r="Q23" s="7">
        <f>B23*$B$6+C23*$C$6+D23*$D$6+E23*$E$6</f>
        <v>1720</v>
      </c>
      <c r="R23" s="7">
        <f>G23*$G$6+H23*$H$6+I23*$I$6+J23*$J$6</f>
        <v>72</v>
      </c>
      <c r="S23" s="7">
        <f>L23*$L$6+M23*$M$6+N23*$N$6+O23*$O$6</f>
        <v>0</v>
      </c>
      <c r="T23" s="14">
        <f>SUM(Q23:S23)</f>
        <v>1792</v>
      </c>
      <c r="U23">
        <f t="shared" si="0"/>
        <v>46</v>
      </c>
    </row>
    <row r="24" spans="1:21" ht="12.75">
      <c r="A24" s="15" t="s">
        <v>20</v>
      </c>
      <c r="B24" s="4">
        <v>66</v>
      </c>
      <c r="C24" s="4">
        <v>3</v>
      </c>
      <c r="D24" s="4">
        <v>1</v>
      </c>
      <c r="E24" s="4">
        <v>0</v>
      </c>
      <c r="F24" s="37">
        <f>SUM(B24:E24)</f>
        <v>70</v>
      </c>
      <c r="G24" s="4">
        <v>3</v>
      </c>
      <c r="H24" s="4">
        <v>4</v>
      </c>
      <c r="I24" s="4">
        <v>0</v>
      </c>
      <c r="J24" s="4">
        <v>0</v>
      </c>
      <c r="K24" s="37">
        <f>SUM(G24:J24)</f>
        <v>7</v>
      </c>
      <c r="L24" s="4">
        <v>3</v>
      </c>
      <c r="M24" s="4">
        <v>1</v>
      </c>
      <c r="N24" s="4">
        <v>0</v>
      </c>
      <c r="O24" s="4">
        <v>0</v>
      </c>
      <c r="P24" s="37">
        <f>SUM(L24:O24)</f>
        <v>4</v>
      </c>
      <c r="Q24" s="7">
        <f>B24*$B$6+C24*$C$6+D24*$D$6+E24*$E$6</f>
        <v>2724</v>
      </c>
      <c r="R24" s="7">
        <f>G24*$G$6+H24*$H$6+I24*$I$6+J24*$J$6</f>
        <v>216</v>
      </c>
      <c r="S24" s="7">
        <f>L24*$L$6+M24*$M$6+N24*$N$6+O24*$O$6</f>
        <v>144</v>
      </c>
      <c r="T24" s="14">
        <f>SUM(Q24:S24)</f>
        <v>3084</v>
      </c>
      <c r="U24">
        <f t="shared" si="0"/>
        <v>81</v>
      </c>
    </row>
    <row r="25" spans="1:21" ht="13.5" thickBot="1">
      <c r="A25" s="16" t="s">
        <v>10</v>
      </c>
      <c r="B25" s="5">
        <v>25</v>
      </c>
      <c r="C25" s="5">
        <v>3</v>
      </c>
      <c r="D25" s="5">
        <v>0</v>
      </c>
      <c r="E25" s="5">
        <v>0</v>
      </c>
      <c r="F25" s="37">
        <f>SUM(B25:E25)</f>
        <v>28</v>
      </c>
      <c r="G25" s="5">
        <v>0</v>
      </c>
      <c r="H25" s="5">
        <v>3</v>
      </c>
      <c r="I25" s="5">
        <v>0</v>
      </c>
      <c r="J25" s="5">
        <v>0</v>
      </c>
      <c r="K25" s="37">
        <f>SUM(G25:J25)</f>
        <v>3</v>
      </c>
      <c r="L25" s="5">
        <v>0</v>
      </c>
      <c r="M25" s="5">
        <v>1</v>
      </c>
      <c r="N25" s="5">
        <v>0</v>
      </c>
      <c r="O25" s="5">
        <v>0</v>
      </c>
      <c r="P25" s="37">
        <f>SUM(L25:O25)</f>
        <v>1</v>
      </c>
      <c r="Q25" s="7">
        <f>B25*$B$6+C25*$C$6+D25*$D$6+E25*$E$6</f>
        <v>1072</v>
      </c>
      <c r="R25" s="7">
        <f>G25*$G$6+H25*$H$6+I25*$I$6+J25*$J$6</f>
        <v>72</v>
      </c>
      <c r="S25" s="7">
        <f>L25*$L$6+M25*$M$6+N25*$N$6+O25*$O$6</f>
        <v>24</v>
      </c>
      <c r="T25" s="14">
        <f>SUM(Q25:S25)</f>
        <v>1168</v>
      </c>
      <c r="U25">
        <f t="shared" si="0"/>
        <v>32</v>
      </c>
    </row>
    <row r="26" spans="1:22" s="2" customFormat="1" ht="13.5" thickBot="1">
      <c r="A26" s="17" t="s">
        <v>12</v>
      </c>
      <c r="B26" s="6">
        <f aca="true" t="shared" si="5" ref="B26:T26">SUM(B23:B25)</f>
        <v>134</v>
      </c>
      <c r="C26" s="6">
        <f t="shared" si="5"/>
        <v>6</v>
      </c>
      <c r="D26" s="6">
        <f t="shared" si="5"/>
        <v>1</v>
      </c>
      <c r="E26" s="6">
        <f t="shared" si="5"/>
        <v>0</v>
      </c>
      <c r="F26" s="6">
        <f t="shared" si="5"/>
        <v>141</v>
      </c>
      <c r="G26" s="6">
        <f t="shared" si="5"/>
        <v>3</v>
      </c>
      <c r="H26" s="6">
        <f t="shared" si="5"/>
        <v>10</v>
      </c>
      <c r="I26" s="6">
        <f t="shared" si="5"/>
        <v>0</v>
      </c>
      <c r="J26" s="6">
        <f t="shared" si="5"/>
        <v>0</v>
      </c>
      <c r="K26" s="6">
        <f t="shared" si="5"/>
        <v>13</v>
      </c>
      <c r="L26" s="6">
        <f>SUM(L23:L25)</f>
        <v>3</v>
      </c>
      <c r="M26" s="6">
        <f>SUM(M23:M25)</f>
        <v>2</v>
      </c>
      <c r="N26" s="6">
        <f>SUM(N23:N25)</f>
        <v>0</v>
      </c>
      <c r="O26" s="6">
        <f>SUM(O23:O25)</f>
        <v>0</v>
      </c>
      <c r="P26" s="6">
        <f>SUM(P23:P25)</f>
        <v>5</v>
      </c>
      <c r="Q26" s="6">
        <f t="shared" si="5"/>
        <v>5516</v>
      </c>
      <c r="R26" s="6">
        <f t="shared" si="5"/>
        <v>360</v>
      </c>
      <c r="S26" s="6">
        <f t="shared" si="5"/>
        <v>168</v>
      </c>
      <c r="T26" s="18">
        <f t="shared" si="5"/>
        <v>6044</v>
      </c>
      <c r="U26">
        <f t="shared" si="0"/>
        <v>159</v>
      </c>
      <c r="V26"/>
    </row>
    <row r="27" spans="1:22" s="2" customFormat="1" ht="13.5" thickBot="1">
      <c r="A27" s="28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>
        <f t="shared" si="0"/>
        <v>0</v>
      </c>
      <c r="V27"/>
    </row>
    <row r="28" spans="1:21" ht="12.75">
      <c r="A28" s="13" t="s">
        <v>22</v>
      </c>
      <c r="B28" s="7">
        <v>44</v>
      </c>
      <c r="C28" s="7">
        <v>1</v>
      </c>
      <c r="D28" s="7">
        <v>0</v>
      </c>
      <c r="E28" s="7">
        <v>1</v>
      </c>
      <c r="F28" s="37">
        <f>SUM(B28:E28)</f>
        <v>46</v>
      </c>
      <c r="G28" s="7">
        <v>0</v>
      </c>
      <c r="H28" s="7">
        <v>2</v>
      </c>
      <c r="I28" s="7">
        <v>0</v>
      </c>
      <c r="J28" s="7">
        <v>0</v>
      </c>
      <c r="K28" s="37">
        <f>SUM(G28:J28)</f>
        <v>2</v>
      </c>
      <c r="L28" s="7">
        <v>2</v>
      </c>
      <c r="M28" s="7">
        <v>0</v>
      </c>
      <c r="N28" s="7">
        <v>0</v>
      </c>
      <c r="O28" s="7">
        <v>0</v>
      </c>
      <c r="P28" s="37">
        <f>SUM(L28:O28)</f>
        <v>2</v>
      </c>
      <c r="Q28" s="7">
        <f>B28*$B$6+C28*$C$6+D28*$D$6+E28*$E$6</f>
        <v>1793</v>
      </c>
      <c r="R28" s="7">
        <f>G28*$G$6+H28*$H$6+I28*$I$6+J28*$J$6</f>
        <v>48</v>
      </c>
      <c r="S28" s="7">
        <f>L28*$L$6+M28*$M$6+N28*$N$6+O28*$O$6</f>
        <v>80</v>
      </c>
      <c r="T28" s="14">
        <f>SUM(Q28:S28)</f>
        <v>1921</v>
      </c>
      <c r="U28">
        <f t="shared" si="0"/>
        <v>50</v>
      </c>
    </row>
    <row r="29" spans="1:21" ht="12.75">
      <c r="A29" s="15" t="s">
        <v>10</v>
      </c>
      <c r="B29" s="4">
        <v>39</v>
      </c>
      <c r="C29" s="4">
        <v>3</v>
      </c>
      <c r="D29" s="4">
        <v>2</v>
      </c>
      <c r="E29" s="4">
        <v>1</v>
      </c>
      <c r="F29" s="38">
        <f>SUM(B29:E29)</f>
        <v>45</v>
      </c>
      <c r="G29" s="4">
        <v>4</v>
      </c>
      <c r="H29" s="4">
        <v>2</v>
      </c>
      <c r="I29" s="4">
        <v>1</v>
      </c>
      <c r="J29" s="4">
        <v>0</v>
      </c>
      <c r="K29" s="37">
        <f>SUM(G29:J29)</f>
        <v>7</v>
      </c>
      <c r="L29" s="4">
        <v>1</v>
      </c>
      <c r="M29" s="4">
        <v>0</v>
      </c>
      <c r="N29" s="4">
        <v>1</v>
      </c>
      <c r="O29" s="4">
        <v>0</v>
      </c>
      <c r="P29" s="37">
        <f>SUM(L29:O29)</f>
        <v>2</v>
      </c>
      <c r="Q29" s="7">
        <f>B29*$B$6+C29*$C$6+D29*$D$6+E29*$E$6</f>
        <v>1665</v>
      </c>
      <c r="R29" s="7">
        <f>G29*$G$6+H29*$H$6+I29*$I$6+J29*$J$6</f>
        <v>220</v>
      </c>
      <c r="S29" s="7">
        <f>L29*$L$6+M29*$M$6+N29*$N$6+O29*$O$6</f>
        <v>52</v>
      </c>
      <c r="T29" s="14">
        <f>SUM(Q29:S29)</f>
        <v>1937</v>
      </c>
      <c r="U29">
        <f t="shared" si="0"/>
        <v>54</v>
      </c>
    </row>
    <row r="30" spans="1:21" ht="13.5" thickBot="1">
      <c r="A30" s="16" t="s">
        <v>15</v>
      </c>
      <c r="B30" s="5">
        <v>49</v>
      </c>
      <c r="C30" s="5">
        <v>0</v>
      </c>
      <c r="D30" s="5">
        <v>0</v>
      </c>
      <c r="E30" s="5">
        <v>0</v>
      </c>
      <c r="F30" s="38">
        <f>SUM(B30:E30)</f>
        <v>49</v>
      </c>
      <c r="G30" s="5">
        <v>4</v>
      </c>
      <c r="H30" s="5">
        <v>3</v>
      </c>
      <c r="I30" s="5">
        <v>0</v>
      </c>
      <c r="J30" s="5">
        <v>0</v>
      </c>
      <c r="K30" s="37">
        <f>SUM(G30:J30)</f>
        <v>7</v>
      </c>
      <c r="L30" s="5">
        <v>4</v>
      </c>
      <c r="M30" s="5">
        <v>2</v>
      </c>
      <c r="N30" s="5">
        <v>0</v>
      </c>
      <c r="O30" s="5">
        <v>0</v>
      </c>
      <c r="P30" s="37">
        <f>SUM(L30:O30)</f>
        <v>6</v>
      </c>
      <c r="Q30" s="7">
        <f>B30*$B$6+C30*$C$6+D30*$D$6+E30*$E$6</f>
        <v>1960</v>
      </c>
      <c r="R30" s="7">
        <f>G30*$G$6+H30*$H$6+I30*$I$6+J30*$J$6</f>
        <v>232</v>
      </c>
      <c r="S30" s="7">
        <f>L30*$L$6+M30*$M$6+N30*$N$6+O30*$O$6</f>
        <v>208</v>
      </c>
      <c r="T30" s="14">
        <f>SUM(Q30:S30)</f>
        <v>2400</v>
      </c>
      <c r="U30">
        <f t="shared" si="0"/>
        <v>62</v>
      </c>
    </row>
    <row r="31" spans="1:21" s="2" customFormat="1" ht="13.5" thickBot="1">
      <c r="A31" s="17" t="s">
        <v>12</v>
      </c>
      <c r="B31" s="6">
        <f>SUM(B28:B30)</f>
        <v>132</v>
      </c>
      <c r="C31" s="6">
        <f aca="true" t="shared" si="6" ref="C31:T31">SUM(C28:C30)</f>
        <v>4</v>
      </c>
      <c r="D31" s="6">
        <f t="shared" si="6"/>
        <v>2</v>
      </c>
      <c r="E31" s="6">
        <f t="shared" si="6"/>
        <v>2</v>
      </c>
      <c r="F31" s="6">
        <f t="shared" si="6"/>
        <v>140</v>
      </c>
      <c r="G31" s="6">
        <f t="shared" si="6"/>
        <v>8</v>
      </c>
      <c r="H31" s="6">
        <f t="shared" si="6"/>
        <v>7</v>
      </c>
      <c r="I31" s="6">
        <f t="shared" si="6"/>
        <v>1</v>
      </c>
      <c r="J31" s="6">
        <f t="shared" si="6"/>
        <v>0</v>
      </c>
      <c r="K31" s="6">
        <f t="shared" si="6"/>
        <v>16</v>
      </c>
      <c r="L31" s="6">
        <f>SUM(L28:L30)</f>
        <v>7</v>
      </c>
      <c r="M31" s="6">
        <f>SUM(M28:M30)</f>
        <v>2</v>
      </c>
      <c r="N31" s="6">
        <f>SUM(N28:N30)</f>
        <v>1</v>
      </c>
      <c r="O31" s="6">
        <f>SUM(O28:O30)</f>
        <v>0</v>
      </c>
      <c r="P31" s="6">
        <f>SUM(P28:P30)</f>
        <v>10</v>
      </c>
      <c r="Q31" s="6">
        <f t="shared" si="6"/>
        <v>5418</v>
      </c>
      <c r="R31" s="6">
        <f t="shared" si="6"/>
        <v>500</v>
      </c>
      <c r="S31" s="6">
        <f t="shared" si="6"/>
        <v>340</v>
      </c>
      <c r="T31" s="18">
        <f t="shared" si="6"/>
        <v>6258</v>
      </c>
      <c r="U31">
        <f t="shared" si="0"/>
        <v>166</v>
      </c>
    </row>
    <row r="32" spans="1:21" s="2" customFormat="1" ht="13.5" thickBot="1">
      <c r="A32" s="1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0"/>
      <c r="U32"/>
    </row>
    <row r="33" spans="1:21" s="2" customFormat="1" ht="13.5" thickBot="1">
      <c r="A33" s="21" t="s">
        <v>23</v>
      </c>
      <c r="B33" s="22">
        <f>B12+B17+B21+B26+B31</f>
        <v>791</v>
      </c>
      <c r="C33" s="22">
        <f aca="true" t="shared" si="7" ref="C33:T33">C12+C17+C21+C26+C31</f>
        <v>86</v>
      </c>
      <c r="D33" s="22">
        <f t="shared" si="7"/>
        <v>41</v>
      </c>
      <c r="E33" s="22">
        <f t="shared" si="7"/>
        <v>9</v>
      </c>
      <c r="F33" s="22">
        <f t="shared" si="7"/>
        <v>927</v>
      </c>
      <c r="G33" s="22">
        <f t="shared" si="7"/>
        <v>31</v>
      </c>
      <c r="H33" s="22">
        <f t="shared" si="7"/>
        <v>57</v>
      </c>
      <c r="I33" s="22">
        <f t="shared" si="7"/>
        <v>15</v>
      </c>
      <c r="J33" s="22">
        <f t="shared" si="7"/>
        <v>4</v>
      </c>
      <c r="K33" s="22">
        <f t="shared" si="7"/>
        <v>107</v>
      </c>
      <c r="L33" s="22">
        <f>L12+L17+L21+L26+L31</f>
        <v>46</v>
      </c>
      <c r="M33" s="22">
        <f>M12+M17+M21+M26+M31</f>
        <v>24</v>
      </c>
      <c r="N33" s="22">
        <f>N12+N17+N21+N26+N31</f>
        <v>3</v>
      </c>
      <c r="O33" s="22">
        <f>O12+O17+O21+O26+O31</f>
        <v>1</v>
      </c>
      <c r="P33" s="22">
        <f>P12+P17+P21+P26+P31</f>
        <v>74</v>
      </c>
      <c r="Q33" s="22">
        <f t="shared" si="7"/>
        <v>34277</v>
      </c>
      <c r="R33" s="22">
        <f t="shared" si="7"/>
        <v>2824</v>
      </c>
      <c r="S33" s="22">
        <f>S12+S17+S21+S26+S31</f>
        <v>2461</v>
      </c>
      <c r="T33" s="22">
        <f t="shared" si="7"/>
        <v>39562</v>
      </c>
      <c r="U33">
        <f t="shared" si="0"/>
        <v>1108</v>
      </c>
    </row>
    <row r="34" ht="14.25" thickBot="1" thickTop="1"/>
    <row r="35" spans="1:6" ht="13.5" thickBot="1">
      <c r="A35" s="9" t="s">
        <v>24</v>
      </c>
      <c r="B35" s="10"/>
      <c r="C35" s="10"/>
      <c r="D35" s="10"/>
      <c r="E35" s="11"/>
      <c r="F35" s="12">
        <f>F33+K33+P33</f>
        <v>1108</v>
      </c>
    </row>
  </sheetData>
  <sheetProtection/>
  <mergeCells count="14">
    <mergeCell ref="A13:T13"/>
    <mergeCell ref="A18:T18"/>
    <mergeCell ref="A22:T22"/>
    <mergeCell ref="A27:T27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T5:T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</cols>
  <sheetData>
    <row r="2" spans="1:21" s="2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" customFormat="1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" customFormat="1" ht="13.5" thickBot="1">
      <c r="A4" s="3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s="2" customFormat="1" ht="27" customHeight="1" thickBot="1" thickTop="1">
      <c r="A5" s="25" t="s">
        <v>2</v>
      </c>
      <c r="B5" s="27" t="s">
        <v>3</v>
      </c>
      <c r="C5" s="27"/>
      <c r="D5" s="27"/>
      <c r="E5" s="27"/>
      <c r="F5" s="27"/>
      <c r="G5" s="27" t="s">
        <v>4</v>
      </c>
      <c r="H5" s="27"/>
      <c r="I5" s="27"/>
      <c r="J5" s="27"/>
      <c r="K5" s="27"/>
      <c r="L5" s="27" t="s">
        <v>31</v>
      </c>
      <c r="M5" s="27"/>
      <c r="N5" s="27"/>
      <c r="O5" s="27"/>
      <c r="P5" s="27"/>
      <c r="Q5" s="31" t="s">
        <v>5</v>
      </c>
      <c r="R5" s="33" t="s">
        <v>6</v>
      </c>
      <c r="S5" s="33" t="s">
        <v>32</v>
      </c>
      <c r="T5" s="35" t="s">
        <v>7</v>
      </c>
    </row>
    <row r="6" spans="1:20" s="2" customFormat="1" ht="13.5" thickBot="1">
      <c r="A6" s="26"/>
      <c r="B6" s="23">
        <v>40</v>
      </c>
      <c r="C6" s="23">
        <v>24</v>
      </c>
      <c r="D6" s="23">
        <v>12</v>
      </c>
      <c r="E6" s="23">
        <v>9</v>
      </c>
      <c r="F6" s="23" t="s">
        <v>7</v>
      </c>
      <c r="G6" s="23">
        <v>40</v>
      </c>
      <c r="H6" s="23">
        <v>24</v>
      </c>
      <c r="I6" s="23">
        <v>12</v>
      </c>
      <c r="J6" s="23">
        <v>9</v>
      </c>
      <c r="K6" s="23" t="s">
        <v>7</v>
      </c>
      <c r="L6" s="23">
        <v>40</v>
      </c>
      <c r="M6" s="23">
        <v>24</v>
      </c>
      <c r="N6" s="23">
        <v>12</v>
      </c>
      <c r="O6" s="23">
        <v>9</v>
      </c>
      <c r="P6" s="23" t="s">
        <v>7</v>
      </c>
      <c r="Q6" s="32"/>
      <c r="R6" s="34"/>
      <c r="S6" s="34"/>
      <c r="T6" s="36"/>
    </row>
    <row r="7" spans="1:21" ht="12.75">
      <c r="A7" s="13" t="s">
        <v>8</v>
      </c>
      <c r="B7" s="7">
        <v>118</v>
      </c>
      <c r="C7" s="7">
        <v>12</v>
      </c>
      <c r="D7" s="7">
        <v>15</v>
      </c>
      <c r="E7" s="7">
        <v>1</v>
      </c>
      <c r="F7" s="37">
        <f>SUM(B7:E7)</f>
        <v>146</v>
      </c>
      <c r="G7" s="7">
        <v>1</v>
      </c>
      <c r="H7" s="7">
        <v>5</v>
      </c>
      <c r="I7" s="7">
        <v>1</v>
      </c>
      <c r="J7" s="7">
        <v>1</v>
      </c>
      <c r="K7" s="37">
        <f>SUM(G7:J7)</f>
        <v>8</v>
      </c>
      <c r="L7" s="7">
        <v>1</v>
      </c>
      <c r="M7" s="7">
        <v>2</v>
      </c>
      <c r="N7" s="7">
        <v>0</v>
      </c>
      <c r="O7" s="7">
        <v>0</v>
      </c>
      <c r="P7" s="37">
        <f>SUM(L7:O7)</f>
        <v>3</v>
      </c>
      <c r="Q7" s="7">
        <f>B7*$B$6+C7*$C$6+D7*$D$6+E7*$E$6</f>
        <v>5197</v>
      </c>
      <c r="R7" s="7">
        <f>G7*$G$6+H7*$H$6+I7*$I$6+J7*$J$6</f>
        <v>181</v>
      </c>
      <c r="S7" s="7">
        <f>L7*$L$6+M7*$M$6+N7*$N$6+O7*$O$6</f>
        <v>88</v>
      </c>
      <c r="T7" s="14">
        <f>SUM(Q7:S7)</f>
        <v>5466</v>
      </c>
      <c r="U7">
        <f>F7+K7+P7</f>
        <v>157</v>
      </c>
    </row>
    <row r="8" spans="1:21" ht="12.75">
      <c r="A8" s="13" t="s">
        <v>25</v>
      </c>
      <c r="B8" s="7">
        <v>81</v>
      </c>
      <c r="C8" s="7">
        <v>31</v>
      </c>
      <c r="D8" s="7">
        <v>15</v>
      </c>
      <c r="E8" s="7">
        <v>2</v>
      </c>
      <c r="F8" s="37">
        <f>SUM(B8:E8)</f>
        <v>129</v>
      </c>
      <c r="G8" s="7">
        <v>1</v>
      </c>
      <c r="H8" s="7">
        <v>3</v>
      </c>
      <c r="I8" s="7">
        <v>1</v>
      </c>
      <c r="J8" s="7">
        <v>0</v>
      </c>
      <c r="K8" s="37">
        <f>SUM(G8:J8)</f>
        <v>5</v>
      </c>
      <c r="L8" s="7">
        <v>1</v>
      </c>
      <c r="M8" s="7">
        <v>3</v>
      </c>
      <c r="N8" s="7">
        <v>1</v>
      </c>
      <c r="O8" s="7">
        <v>0</v>
      </c>
      <c r="P8" s="37">
        <f>SUM(L8:O8)</f>
        <v>5</v>
      </c>
      <c r="Q8" s="7">
        <f>B8*$B$6+C8*$C$6+D8*$D$6+E8*$E$6</f>
        <v>4182</v>
      </c>
      <c r="R8" s="7">
        <f>G8*$G$6+H8*$H$6+I8*$I$6+J8*$J$6</f>
        <v>124</v>
      </c>
      <c r="S8" s="7">
        <f>L8*$L$6+M8*$M$6+N8*$N$6+O8*$O$6</f>
        <v>124</v>
      </c>
      <c r="T8" s="14">
        <f>SUM(Q8:S8)</f>
        <v>4430</v>
      </c>
      <c r="U8">
        <f aca="true" t="shared" si="0" ref="U8:U33">F8+K8+P8</f>
        <v>139</v>
      </c>
    </row>
    <row r="9" spans="1:21" ht="12.75">
      <c r="A9" s="15" t="s">
        <v>9</v>
      </c>
      <c r="B9" s="4">
        <v>79</v>
      </c>
      <c r="C9" s="4">
        <v>3</v>
      </c>
      <c r="D9" s="4">
        <v>0</v>
      </c>
      <c r="E9" s="4">
        <v>1</v>
      </c>
      <c r="F9" s="37">
        <f>SUM(B9:E9)</f>
        <v>83</v>
      </c>
      <c r="G9" s="7">
        <v>0</v>
      </c>
      <c r="H9" s="7">
        <v>4</v>
      </c>
      <c r="I9" s="7">
        <v>2</v>
      </c>
      <c r="J9" s="7">
        <v>0</v>
      </c>
      <c r="K9" s="37">
        <f>SUM(G9:J9)</f>
        <v>6</v>
      </c>
      <c r="L9" s="7">
        <v>5</v>
      </c>
      <c r="M9" s="7">
        <v>1</v>
      </c>
      <c r="N9" s="7">
        <v>0</v>
      </c>
      <c r="O9" s="7">
        <v>0</v>
      </c>
      <c r="P9" s="37">
        <f>SUM(L9:O9)</f>
        <v>6</v>
      </c>
      <c r="Q9" s="7">
        <f>B9*$B$6+C9*$C$6+D9*$D$6+E9*$E$6</f>
        <v>3241</v>
      </c>
      <c r="R9" s="7">
        <f>G9*$G$6+H9*$H$6+I9*$I$6+J9*$J$6</f>
        <v>120</v>
      </c>
      <c r="S9" s="7">
        <f>L9*$L$6+M9*$M$6+N9*$N$6+O9*$O$6</f>
        <v>224</v>
      </c>
      <c r="T9" s="14">
        <f>SUM(Q9:S9)</f>
        <v>3585</v>
      </c>
      <c r="U9">
        <f t="shared" si="0"/>
        <v>95</v>
      </c>
    </row>
    <row r="10" spans="1:21" ht="12.75">
      <c r="A10" s="15" t="s">
        <v>10</v>
      </c>
      <c r="B10" s="4">
        <v>31</v>
      </c>
      <c r="C10" s="4">
        <v>5</v>
      </c>
      <c r="D10" s="4">
        <v>0</v>
      </c>
      <c r="E10" s="4">
        <v>1</v>
      </c>
      <c r="F10" s="37">
        <f>SUM(B10:E10)</f>
        <v>37</v>
      </c>
      <c r="G10" s="4">
        <v>2</v>
      </c>
      <c r="H10" s="4">
        <v>2</v>
      </c>
      <c r="I10" s="4">
        <v>4</v>
      </c>
      <c r="J10" s="4">
        <v>0</v>
      </c>
      <c r="K10" s="38">
        <f>SUM(G10:J10)</f>
        <v>8</v>
      </c>
      <c r="L10" s="4">
        <v>1</v>
      </c>
      <c r="M10" s="4">
        <v>1</v>
      </c>
      <c r="N10" s="4">
        <v>0</v>
      </c>
      <c r="O10" s="4">
        <v>0</v>
      </c>
      <c r="P10" s="38">
        <f>SUM(L10:O10)</f>
        <v>2</v>
      </c>
      <c r="Q10" s="7">
        <f>B10*$B$6+C10*$C$6+D10*$D$6+E10*$E$6</f>
        <v>1369</v>
      </c>
      <c r="R10" s="7">
        <f>G10*$G$6+H10*$H$6+I10*$I$6+J10*$J$6</f>
        <v>176</v>
      </c>
      <c r="S10" s="7">
        <f>L10*$L$6+M10*$M$6+N10*$N$6+O10*$O$6</f>
        <v>64</v>
      </c>
      <c r="T10" s="14">
        <f>SUM(Q10:S10)</f>
        <v>1609</v>
      </c>
      <c r="U10">
        <f t="shared" si="0"/>
        <v>47</v>
      </c>
    </row>
    <row r="11" spans="1:21" ht="13.5" thickBot="1">
      <c r="A11" s="16" t="s">
        <v>11</v>
      </c>
      <c r="B11" s="5">
        <v>61</v>
      </c>
      <c r="C11" s="5">
        <v>0</v>
      </c>
      <c r="D11" s="5">
        <v>0</v>
      </c>
      <c r="E11" s="5">
        <v>0</v>
      </c>
      <c r="F11" s="37">
        <f>SUM(B11:E11)</f>
        <v>61</v>
      </c>
      <c r="G11" s="5">
        <v>12</v>
      </c>
      <c r="H11" s="5">
        <v>1</v>
      </c>
      <c r="I11" s="5">
        <v>0</v>
      </c>
      <c r="J11" s="5">
        <v>0</v>
      </c>
      <c r="K11" s="38">
        <f>SUM(G11:J11)</f>
        <v>13</v>
      </c>
      <c r="L11" s="5">
        <v>6</v>
      </c>
      <c r="M11" s="5">
        <v>0</v>
      </c>
      <c r="N11" s="5">
        <v>0</v>
      </c>
      <c r="O11" s="5">
        <v>0</v>
      </c>
      <c r="P11" s="38">
        <f>SUM(L11:O11)</f>
        <v>6</v>
      </c>
      <c r="Q11" s="7">
        <f>B11*$B$6+C11*$C$6+D11*$D$6+E11*$E$6</f>
        <v>2440</v>
      </c>
      <c r="R11" s="7">
        <f>G11*$G$6+H11*$H$6+I11*$I$6+J11*$J$6</f>
        <v>504</v>
      </c>
      <c r="S11" s="7">
        <f>L11*$L$6+M11*$M$6+N11*$N$6+O11*$O$6</f>
        <v>240</v>
      </c>
      <c r="T11" s="14">
        <f>SUM(Q11:S11)</f>
        <v>3184</v>
      </c>
      <c r="U11">
        <f t="shared" si="0"/>
        <v>80</v>
      </c>
    </row>
    <row r="12" spans="1:22" s="2" customFormat="1" ht="13.5" thickBot="1">
      <c r="A12" s="17" t="s">
        <v>12</v>
      </c>
      <c r="B12" s="6">
        <f>SUM(B7:B11)</f>
        <v>370</v>
      </c>
      <c r="C12" s="6">
        <f aca="true" t="shared" si="1" ref="C12:T12">SUM(C7:C11)</f>
        <v>51</v>
      </c>
      <c r="D12" s="6">
        <f t="shared" si="1"/>
        <v>30</v>
      </c>
      <c r="E12" s="6">
        <f t="shared" si="1"/>
        <v>5</v>
      </c>
      <c r="F12" s="6">
        <f t="shared" si="1"/>
        <v>456</v>
      </c>
      <c r="G12" s="6">
        <f>SUM(G7:G11)</f>
        <v>16</v>
      </c>
      <c r="H12" s="6">
        <f t="shared" si="1"/>
        <v>15</v>
      </c>
      <c r="I12" s="6">
        <f t="shared" si="1"/>
        <v>8</v>
      </c>
      <c r="J12" s="6">
        <f t="shared" si="1"/>
        <v>1</v>
      </c>
      <c r="K12" s="6">
        <f aca="true" t="shared" si="2" ref="K12:P12">SUM(K7:K11)</f>
        <v>40</v>
      </c>
      <c r="L12" s="6">
        <f t="shared" si="2"/>
        <v>14</v>
      </c>
      <c r="M12" s="6">
        <f t="shared" si="2"/>
        <v>7</v>
      </c>
      <c r="N12" s="6">
        <f t="shared" si="2"/>
        <v>1</v>
      </c>
      <c r="O12" s="6">
        <f t="shared" si="2"/>
        <v>0</v>
      </c>
      <c r="P12" s="6">
        <f t="shared" si="2"/>
        <v>22</v>
      </c>
      <c r="Q12" s="6">
        <f t="shared" si="1"/>
        <v>16429</v>
      </c>
      <c r="R12" s="6">
        <f t="shared" si="1"/>
        <v>1105</v>
      </c>
      <c r="S12" s="6">
        <f t="shared" si="1"/>
        <v>740</v>
      </c>
      <c r="T12" s="18">
        <f t="shared" si="1"/>
        <v>18274</v>
      </c>
      <c r="U12">
        <f t="shared" si="0"/>
        <v>518</v>
      </c>
      <c r="V12"/>
    </row>
    <row r="13" spans="1:22" s="2" customFormat="1" ht="13.5" thickBot="1">
      <c r="A13" s="28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>
        <f t="shared" si="0"/>
        <v>0</v>
      </c>
      <c r="V13"/>
    </row>
    <row r="14" spans="1:21" ht="12.75">
      <c r="A14" s="13" t="s">
        <v>10</v>
      </c>
      <c r="B14" s="7">
        <v>37</v>
      </c>
      <c r="C14" s="7">
        <v>9</v>
      </c>
      <c r="D14" s="7">
        <v>1</v>
      </c>
      <c r="E14" s="7">
        <v>1</v>
      </c>
      <c r="F14" s="37">
        <f>SUM(B14:E14)</f>
        <v>48</v>
      </c>
      <c r="G14" s="7">
        <v>0</v>
      </c>
      <c r="H14" s="7">
        <v>6</v>
      </c>
      <c r="I14" s="7">
        <v>2</v>
      </c>
      <c r="J14" s="7">
        <v>0</v>
      </c>
      <c r="K14" s="37">
        <f>SUM(G14:J14)</f>
        <v>8</v>
      </c>
      <c r="L14" s="7">
        <v>2</v>
      </c>
      <c r="M14" s="7">
        <v>3</v>
      </c>
      <c r="N14" s="7">
        <v>0</v>
      </c>
      <c r="O14" s="7">
        <v>0</v>
      </c>
      <c r="P14" s="37">
        <f>SUM(L14:O14)</f>
        <v>5</v>
      </c>
      <c r="Q14" s="7">
        <f>B14*$B$6+C14*$C$6+D14*$D$6+E14*$E$6</f>
        <v>1717</v>
      </c>
      <c r="R14" s="7">
        <f>G14*$G$6+H14*$H$6+I14*$I$6+J14*$J$6</f>
        <v>168</v>
      </c>
      <c r="S14" s="7">
        <f>L14*$L$6+M14*$M$6+N14*$N$6+O14*$O$6</f>
        <v>152</v>
      </c>
      <c r="T14" s="14">
        <f>SUM(Q14:S14)</f>
        <v>2037</v>
      </c>
      <c r="U14">
        <f t="shared" si="0"/>
        <v>61</v>
      </c>
    </row>
    <row r="15" spans="1:21" ht="12.75">
      <c r="A15" s="15" t="s">
        <v>14</v>
      </c>
      <c r="B15" s="4">
        <v>26</v>
      </c>
      <c r="C15" s="4">
        <v>2</v>
      </c>
      <c r="D15" s="4">
        <v>1</v>
      </c>
      <c r="E15" s="4">
        <v>0</v>
      </c>
      <c r="F15" s="37">
        <f>SUM(B15:E15)</f>
        <v>29</v>
      </c>
      <c r="G15" s="4">
        <v>0</v>
      </c>
      <c r="H15" s="4">
        <v>6</v>
      </c>
      <c r="I15" s="4">
        <v>4</v>
      </c>
      <c r="J15" s="4">
        <v>3</v>
      </c>
      <c r="K15" s="37">
        <f>SUM(G15:J15)</f>
        <v>13</v>
      </c>
      <c r="L15" s="4">
        <v>4</v>
      </c>
      <c r="M15" s="4">
        <v>4</v>
      </c>
      <c r="N15" s="4">
        <v>1</v>
      </c>
      <c r="O15" s="4">
        <v>1</v>
      </c>
      <c r="P15" s="37">
        <f>SUM(L15:O15)</f>
        <v>10</v>
      </c>
      <c r="Q15" s="7">
        <f>B15*$B$6+C15*$C$6+D15*$D$6+E15*$E$6</f>
        <v>1100</v>
      </c>
      <c r="R15" s="7">
        <f>G15*$G$6+H15*$H$6+I15*$I$6+J15*$J$6</f>
        <v>219</v>
      </c>
      <c r="S15" s="7">
        <f>L15*$L$6+M15*$M$6+N15*$N$6+O15*$O$6</f>
        <v>277</v>
      </c>
      <c r="T15" s="14">
        <f>SUM(Q15:S15)</f>
        <v>1596</v>
      </c>
      <c r="U15">
        <f t="shared" si="0"/>
        <v>52</v>
      </c>
    </row>
    <row r="16" spans="1:21" ht="13.5" thickBot="1">
      <c r="A16" s="16" t="s">
        <v>15</v>
      </c>
      <c r="B16" s="5">
        <v>25</v>
      </c>
      <c r="C16" s="5">
        <v>13</v>
      </c>
      <c r="D16" s="5">
        <v>5</v>
      </c>
      <c r="E16" s="5">
        <v>0</v>
      </c>
      <c r="F16" s="37">
        <f>SUM(B16:E16)</f>
        <v>43</v>
      </c>
      <c r="G16" s="5">
        <v>2</v>
      </c>
      <c r="H16" s="5">
        <v>8</v>
      </c>
      <c r="I16" s="5">
        <v>0</v>
      </c>
      <c r="J16" s="5">
        <v>0</v>
      </c>
      <c r="K16" s="37">
        <f>SUM(G16:J16)</f>
        <v>10</v>
      </c>
      <c r="L16" s="5">
        <v>4</v>
      </c>
      <c r="M16" s="5">
        <v>2</v>
      </c>
      <c r="N16" s="5">
        <v>0</v>
      </c>
      <c r="O16" s="5">
        <v>0</v>
      </c>
      <c r="P16" s="37">
        <f>SUM(L16:O16)</f>
        <v>6</v>
      </c>
      <c r="Q16" s="7">
        <f>B16*$B$6+C16*$C$6+D16*$D$6+E16*$E$6</f>
        <v>1372</v>
      </c>
      <c r="R16" s="7">
        <f>G16*$G$6+H16*$H$6+I16*$I$6+J16*$J$6</f>
        <v>272</v>
      </c>
      <c r="S16" s="7">
        <f>L16*$L$6+M16*$M$6+N16*$N$6+O16*$O$6</f>
        <v>208</v>
      </c>
      <c r="T16" s="14">
        <f>SUM(Q16:S16)</f>
        <v>1852</v>
      </c>
      <c r="U16">
        <f t="shared" si="0"/>
        <v>59</v>
      </c>
    </row>
    <row r="17" spans="1:22" s="2" customFormat="1" ht="13.5" thickBot="1">
      <c r="A17" s="17" t="s">
        <v>12</v>
      </c>
      <c r="B17" s="6">
        <f>SUM(B14:B16)</f>
        <v>88</v>
      </c>
      <c r="C17" s="6">
        <f aca="true" t="shared" si="3" ref="C17:T17">SUM(C14:C16)</f>
        <v>24</v>
      </c>
      <c r="D17" s="6">
        <f t="shared" si="3"/>
        <v>7</v>
      </c>
      <c r="E17" s="6">
        <f t="shared" si="3"/>
        <v>1</v>
      </c>
      <c r="F17" s="6">
        <f t="shared" si="3"/>
        <v>120</v>
      </c>
      <c r="G17" s="6">
        <f>SUM(G14:G16)</f>
        <v>2</v>
      </c>
      <c r="H17" s="6">
        <f>SUM(H14:H16)</f>
        <v>20</v>
      </c>
      <c r="I17" s="6">
        <f t="shared" si="3"/>
        <v>6</v>
      </c>
      <c r="J17" s="6">
        <f t="shared" si="3"/>
        <v>3</v>
      </c>
      <c r="K17" s="6">
        <f t="shared" si="3"/>
        <v>31</v>
      </c>
      <c r="L17" s="6">
        <f t="shared" si="3"/>
        <v>10</v>
      </c>
      <c r="M17" s="6">
        <f t="shared" si="3"/>
        <v>9</v>
      </c>
      <c r="N17" s="6">
        <f t="shared" si="3"/>
        <v>1</v>
      </c>
      <c r="O17" s="6">
        <f t="shared" si="3"/>
        <v>1</v>
      </c>
      <c r="P17" s="6">
        <f t="shared" si="3"/>
        <v>21</v>
      </c>
      <c r="Q17" s="6">
        <f t="shared" si="3"/>
        <v>4189</v>
      </c>
      <c r="R17" s="6">
        <f t="shared" si="3"/>
        <v>659</v>
      </c>
      <c r="S17" s="6">
        <f t="shared" si="3"/>
        <v>637</v>
      </c>
      <c r="T17" s="18">
        <f t="shared" si="3"/>
        <v>5485</v>
      </c>
      <c r="U17">
        <f t="shared" si="0"/>
        <v>172</v>
      </c>
      <c r="V17"/>
    </row>
    <row r="18" spans="1:22" s="2" customFormat="1" ht="13.5" thickBo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>
        <f t="shared" si="0"/>
        <v>0</v>
      </c>
      <c r="V18"/>
    </row>
    <row r="19" spans="1:21" ht="12.75">
      <c r="A19" s="13" t="s">
        <v>17</v>
      </c>
      <c r="B19" s="7">
        <v>40</v>
      </c>
      <c r="C19" s="7">
        <v>0</v>
      </c>
      <c r="D19" s="7">
        <v>0</v>
      </c>
      <c r="E19" s="7">
        <v>0</v>
      </c>
      <c r="F19" s="37">
        <f>SUM(B19:E19)</f>
        <v>40</v>
      </c>
      <c r="G19" s="7">
        <v>2</v>
      </c>
      <c r="H19" s="7">
        <v>1</v>
      </c>
      <c r="I19" s="7">
        <v>0</v>
      </c>
      <c r="J19" s="7">
        <v>0</v>
      </c>
      <c r="K19" s="37">
        <f>SUM(G19:J19)</f>
        <v>3</v>
      </c>
      <c r="L19" s="7">
        <v>8</v>
      </c>
      <c r="M19" s="7">
        <v>0</v>
      </c>
      <c r="N19" s="7">
        <v>0</v>
      </c>
      <c r="O19" s="7">
        <v>0</v>
      </c>
      <c r="P19" s="37">
        <f>SUM(L19:O19)</f>
        <v>8</v>
      </c>
      <c r="Q19" s="7">
        <f>B19*$B$6+C19*$C$6+D19*$D$6+E19*$E$6</f>
        <v>1600</v>
      </c>
      <c r="R19" s="7">
        <f>G19*$G$6+H19*$H$6+I19*$I$6+J19*$J$6</f>
        <v>104</v>
      </c>
      <c r="S19" s="7">
        <f>L19*$L$6+M19*$M$6+N19*$N$6+O19*$O$6</f>
        <v>320</v>
      </c>
      <c r="T19" s="14">
        <f>SUM(Q19:S19)</f>
        <v>2024</v>
      </c>
      <c r="U19">
        <f t="shared" si="0"/>
        <v>51</v>
      </c>
    </row>
    <row r="20" spans="1:21" ht="13.5" thickBot="1">
      <c r="A20" s="16" t="s">
        <v>10</v>
      </c>
      <c r="B20" s="5">
        <v>26</v>
      </c>
      <c r="C20" s="5">
        <v>1</v>
      </c>
      <c r="D20" s="5">
        <v>0</v>
      </c>
      <c r="E20" s="5">
        <v>0</v>
      </c>
      <c r="F20" s="39">
        <f>SUM(B20:E20)</f>
        <v>27</v>
      </c>
      <c r="G20" s="5">
        <v>0</v>
      </c>
      <c r="H20" s="5">
        <v>3</v>
      </c>
      <c r="I20" s="5">
        <v>0</v>
      </c>
      <c r="J20" s="5">
        <v>0</v>
      </c>
      <c r="K20" s="39">
        <f>SUM(G20:J20)</f>
        <v>3</v>
      </c>
      <c r="L20" s="5">
        <v>3</v>
      </c>
      <c r="M20" s="5">
        <v>4</v>
      </c>
      <c r="N20" s="5">
        <v>0</v>
      </c>
      <c r="O20" s="5">
        <v>0</v>
      </c>
      <c r="P20" s="39">
        <f>SUM(L20:O20)</f>
        <v>7</v>
      </c>
      <c r="Q20" s="7">
        <f>B20*$B$6+C20*$C$6+D20*$D$6+E20*$E$6</f>
        <v>1064</v>
      </c>
      <c r="R20" s="7">
        <f>G20*$G$6+H20*$H$6+I20*$I$6+J20*$J$6</f>
        <v>72</v>
      </c>
      <c r="S20" s="7">
        <f>L20*$L$6+M20*$M$6+N20*$N$6+O20*$O$6</f>
        <v>216</v>
      </c>
      <c r="T20" s="14">
        <f>SUM(Q20:S20)</f>
        <v>1352</v>
      </c>
      <c r="U20">
        <f t="shared" si="0"/>
        <v>37</v>
      </c>
    </row>
    <row r="21" spans="1:22" s="2" customFormat="1" ht="14.25" customHeight="1" thickBot="1">
      <c r="A21" s="17" t="s">
        <v>12</v>
      </c>
      <c r="B21" s="6">
        <f>SUM(B19:B20)</f>
        <v>66</v>
      </c>
      <c r="C21" s="6">
        <f aca="true" t="shared" si="4" ref="C21:T21">SUM(C19:C20)</f>
        <v>1</v>
      </c>
      <c r="D21" s="6">
        <f t="shared" si="4"/>
        <v>0</v>
      </c>
      <c r="E21" s="6">
        <f t="shared" si="4"/>
        <v>0</v>
      </c>
      <c r="F21" s="6">
        <f t="shared" si="4"/>
        <v>67</v>
      </c>
      <c r="G21" s="6">
        <f>SUM(G19:G20)</f>
        <v>2</v>
      </c>
      <c r="H21" s="6">
        <f t="shared" si="4"/>
        <v>4</v>
      </c>
      <c r="I21" s="6">
        <f t="shared" si="4"/>
        <v>0</v>
      </c>
      <c r="J21" s="6">
        <f t="shared" si="4"/>
        <v>0</v>
      </c>
      <c r="K21" s="6">
        <f t="shared" si="4"/>
        <v>6</v>
      </c>
      <c r="L21" s="6">
        <f>SUM(L19:L20)</f>
        <v>11</v>
      </c>
      <c r="M21" s="6">
        <f>SUM(M19:M20)</f>
        <v>4</v>
      </c>
      <c r="N21" s="6">
        <f>SUM(N19:N20)</f>
        <v>0</v>
      </c>
      <c r="O21" s="6">
        <f>SUM(O19:O20)</f>
        <v>0</v>
      </c>
      <c r="P21" s="6">
        <f>SUM(P19:P20)</f>
        <v>15</v>
      </c>
      <c r="Q21" s="6">
        <f t="shared" si="4"/>
        <v>2664</v>
      </c>
      <c r="R21" s="6">
        <f t="shared" si="4"/>
        <v>176</v>
      </c>
      <c r="S21" s="6">
        <f t="shared" si="4"/>
        <v>536</v>
      </c>
      <c r="T21" s="18">
        <f t="shared" si="4"/>
        <v>3376</v>
      </c>
      <c r="U21">
        <f t="shared" si="0"/>
        <v>88</v>
      </c>
      <c r="V21"/>
    </row>
    <row r="22" spans="1:22" s="2" customFormat="1" ht="13.5" thickBo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>
        <f t="shared" si="0"/>
        <v>0</v>
      </c>
      <c r="V22"/>
    </row>
    <row r="23" spans="1:21" ht="12.75">
      <c r="A23" s="13" t="s">
        <v>19</v>
      </c>
      <c r="B23" s="7">
        <v>43</v>
      </c>
      <c r="C23" s="7">
        <v>0</v>
      </c>
      <c r="D23" s="7">
        <v>0</v>
      </c>
      <c r="E23" s="7">
        <v>0</v>
      </c>
      <c r="F23" s="37">
        <f>SUM(B23:E23)</f>
        <v>43</v>
      </c>
      <c r="G23" s="7">
        <v>0</v>
      </c>
      <c r="H23" s="7">
        <v>3</v>
      </c>
      <c r="I23" s="7">
        <v>0</v>
      </c>
      <c r="J23" s="7">
        <v>0</v>
      </c>
      <c r="K23" s="37">
        <f>SUM(G23:J23)</f>
        <v>3</v>
      </c>
      <c r="L23" s="7">
        <v>0</v>
      </c>
      <c r="M23" s="7">
        <v>0</v>
      </c>
      <c r="N23" s="7">
        <v>0</v>
      </c>
      <c r="O23" s="7">
        <v>0</v>
      </c>
      <c r="P23" s="37">
        <f>SUM(L23:O23)</f>
        <v>0</v>
      </c>
      <c r="Q23" s="7">
        <f>B23*$B$6+C23*$C$6+D23*$D$6+E23*$E$6</f>
        <v>1720</v>
      </c>
      <c r="R23" s="7">
        <f>G23*$G$6+H23*$H$6+I23*$I$6+J23*$J$6</f>
        <v>72</v>
      </c>
      <c r="S23" s="7">
        <f>L23*$L$6+M23*$M$6+N23*$N$6+O23*$O$6</f>
        <v>0</v>
      </c>
      <c r="T23" s="14">
        <f>SUM(Q23:S23)</f>
        <v>1792</v>
      </c>
      <c r="U23">
        <f t="shared" si="0"/>
        <v>46</v>
      </c>
    </row>
    <row r="24" spans="1:21" ht="12.75">
      <c r="A24" s="15" t="s">
        <v>20</v>
      </c>
      <c r="B24" s="4">
        <v>64</v>
      </c>
      <c r="C24" s="4">
        <v>3</v>
      </c>
      <c r="D24" s="4">
        <v>1</v>
      </c>
      <c r="E24" s="4">
        <v>0</v>
      </c>
      <c r="F24" s="37">
        <f>SUM(B24:E24)</f>
        <v>68</v>
      </c>
      <c r="G24" s="4">
        <v>3</v>
      </c>
      <c r="H24" s="4">
        <v>4</v>
      </c>
      <c r="I24" s="4">
        <v>0</v>
      </c>
      <c r="J24" s="4">
        <v>0</v>
      </c>
      <c r="K24" s="37">
        <f>SUM(G24:J24)</f>
        <v>7</v>
      </c>
      <c r="L24" s="4">
        <v>4</v>
      </c>
      <c r="M24" s="4">
        <v>1</v>
      </c>
      <c r="N24" s="4">
        <v>0</v>
      </c>
      <c r="O24" s="4">
        <v>0</v>
      </c>
      <c r="P24" s="37">
        <f>SUM(L24:O24)</f>
        <v>5</v>
      </c>
      <c r="Q24" s="7">
        <f>B24*$B$6+C24*$C$6+D24*$D$6+E24*$E$6</f>
        <v>2644</v>
      </c>
      <c r="R24" s="7">
        <f>G24*$G$6+H24*$H$6+I24*$I$6+J24*$J$6</f>
        <v>216</v>
      </c>
      <c r="S24" s="7">
        <f>L24*$L$6+M24*$M$6+N24*$N$6+O24*$O$6</f>
        <v>184</v>
      </c>
      <c r="T24" s="14">
        <f>SUM(Q24:S24)</f>
        <v>3044</v>
      </c>
      <c r="U24">
        <f t="shared" si="0"/>
        <v>80</v>
      </c>
    </row>
    <row r="25" spans="1:21" ht="13.5" thickBot="1">
      <c r="A25" s="16" t="s">
        <v>10</v>
      </c>
      <c r="B25" s="5">
        <v>25</v>
      </c>
      <c r="C25" s="5">
        <v>3</v>
      </c>
      <c r="D25" s="5">
        <v>0</v>
      </c>
      <c r="E25" s="5">
        <v>0</v>
      </c>
      <c r="F25" s="37">
        <f>SUM(B25:E25)</f>
        <v>28</v>
      </c>
      <c r="G25" s="5">
        <v>0</v>
      </c>
      <c r="H25" s="5">
        <v>3</v>
      </c>
      <c r="I25" s="5">
        <v>0</v>
      </c>
      <c r="J25" s="5">
        <v>0</v>
      </c>
      <c r="K25" s="37">
        <f>SUM(G25:J25)</f>
        <v>3</v>
      </c>
      <c r="L25" s="5">
        <v>0</v>
      </c>
      <c r="M25" s="5">
        <v>0</v>
      </c>
      <c r="N25" s="5">
        <v>0</v>
      </c>
      <c r="O25" s="5">
        <v>0</v>
      </c>
      <c r="P25" s="37">
        <f>SUM(L25:O25)</f>
        <v>0</v>
      </c>
      <c r="Q25" s="7">
        <f>B25*$B$6+C25*$C$6+D25*$D$6+E25*$E$6</f>
        <v>1072</v>
      </c>
      <c r="R25" s="7">
        <f>G25*$G$6+H25*$H$6+I25*$I$6+J25*$J$6</f>
        <v>72</v>
      </c>
      <c r="S25" s="7">
        <f>L25*$L$6+M25*$M$6+N25*$N$6+O25*$O$6</f>
        <v>0</v>
      </c>
      <c r="T25" s="14">
        <f>SUM(Q25:S25)</f>
        <v>1144</v>
      </c>
      <c r="U25">
        <f t="shared" si="0"/>
        <v>31</v>
      </c>
    </row>
    <row r="26" spans="1:22" s="2" customFormat="1" ht="13.5" thickBot="1">
      <c r="A26" s="17" t="s">
        <v>12</v>
      </c>
      <c r="B26" s="6">
        <f aca="true" t="shared" si="5" ref="B26:T26">SUM(B23:B25)</f>
        <v>132</v>
      </c>
      <c r="C26" s="6">
        <f t="shared" si="5"/>
        <v>6</v>
      </c>
      <c r="D26" s="6">
        <f t="shared" si="5"/>
        <v>1</v>
      </c>
      <c r="E26" s="6">
        <f t="shared" si="5"/>
        <v>0</v>
      </c>
      <c r="F26" s="6">
        <f t="shared" si="5"/>
        <v>139</v>
      </c>
      <c r="G26" s="6">
        <f t="shared" si="5"/>
        <v>3</v>
      </c>
      <c r="H26" s="6">
        <f t="shared" si="5"/>
        <v>10</v>
      </c>
      <c r="I26" s="6">
        <f t="shared" si="5"/>
        <v>0</v>
      </c>
      <c r="J26" s="6">
        <f t="shared" si="5"/>
        <v>0</v>
      </c>
      <c r="K26" s="6">
        <f t="shared" si="5"/>
        <v>13</v>
      </c>
      <c r="L26" s="6">
        <f>SUM(L23:L25)</f>
        <v>4</v>
      </c>
      <c r="M26" s="6">
        <f>SUM(M23:M25)</f>
        <v>1</v>
      </c>
      <c r="N26" s="6">
        <f>SUM(N23:N25)</f>
        <v>0</v>
      </c>
      <c r="O26" s="6">
        <f>SUM(O23:O25)</f>
        <v>0</v>
      </c>
      <c r="P26" s="6">
        <f>SUM(P23:P25)</f>
        <v>5</v>
      </c>
      <c r="Q26" s="6">
        <f t="shared" si="5"/>
        <v>5436</v>
      </c>
      <c r="R26" s="6">
        <f t="shared" si="5"/>
        <v>360</v>
      </c>
      <c r="S26" s="6">
        <f t="shared" si="5"/>
        <v>184</v>
      </c>
      <c r="T26" s="18">
        <f t="shared" si="5"/>
        <v>5980</v>
      </c>
      <c r="U26">
        <f t="shared" si="0"/>
        <v>157</v>
      </c>
      <c r="V26"/>
    </row>
    <row r="27" spans="1:22" s="2" customFormat="1" ht="13.5" thickBot="1">
      <c r="A27" s="28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>
        <f t="shared" si="0"/>
        <v>0</v>
      </c>
      <c r="V27"/>
    </row>
    <row r="28" spans="1:21" ht="12.75">
      <c r="A28" s="13" t="s">
        <v>22</v>
      </c>
      <c r="B28" s="7">
        <v>44</v>
      </c>
      <c r="C28" s="7">
        <v>1</v>
      </c>
      <c r="D28" s="7">
        <v>0</v>
      </c>
      <c r="E28" s="7">
        <v>1</v>
      </c>
      <c r="F28" s="37">
        <f>SUM(B28:E28)</f>
        <v>46</v>
      </c>
      <c r="G28" s="7">
        <v>0</v>
      </c>
      <c r="H28" s="7">
        <v>2</v>
      </c>
      <c r="I28" s="7">
        <v>0</v>
      </c>
      <c r="J28" s="7">
        <v>0</v>
      </c>
      <c r="K28" s="37">
        <f>SUM(G28:J28)</f>
        <v>2</v>
      </c>
      <c r="L28" s="7">
        <v>2</v>
      </c>
      <c r="M28" s="7">
        <v>0</v>
      </c>
      <c r="N28" s="7">
        <v>0</v>
      </c>
      <c r="O28" s="7">
        <v>0</v>
      </c>
      <c r="P28" s="37">
        <f>SUM(L28:O28)</f>
        <v>2</v>
      </c>
      <c r="Q28" s="7">
        <f>B28*$B$6+C28*$C$6+D28*$D$6+E28*$E$6</f>
        <v>1793</v>
      </c>
      <c r="R28" s="7">
        <f>G28*$G$6+H28*$H$6+I28*$I$6+J28*$J$6</f>
        <v>48</v>
      </c>
      <c r="S28" s="7">
        <f>L28*$L$6+M28*$M$6+N28*$N$6+O28*$O$6</f>
        <v>80</v>
      </c>
      <c r="T28" s="14">
        <f>SUM(Q28:S28)</f>
        <v>1921</v>
      </c>
      <c r="U28">
        <f t="shared" si="0"/>
        <v>50</v>
      </c>
    </row>
    <row r="29" spans="1:21" ht="12.75">
      <c r="A29" s="15" t="s">
        <v>10</v>
      </c>
      <c r="B29" s="4">
        <v>39</v>
      </c>
      <c r="C29" s="4">
        <v>3</v>
      </c>
      <c r="D29" s="4">
        <v>2</v>
      </c>
      <c r="E29" s="4">
        <v>1</v>
      </c>
      <c r="F29" s="38">
        <f>SUM(B29:E29)</f>
        <v>45</v>
      </c>
      <c r="G29" s="4">
        <v>4</v>
      </c>
      <c r="H29" s="4">
        <v>2</v>
      </c>
      <c r="I29" s="4">
        <v>1</v>
      </c>
      <c r="J29" s="4">
        <v>0</v>
      </c>
      <c r="K29" s="37">
        <f>SUM(G29:J29)</f>
        <v>7</v>
      </c>
      <c r="L29" s="4">
        <v>1</v>
      </c>
      <c r="M29" s="4">
        <v>0</v>
      </c>
      <c r="N29" s="4">
        <v>1</v>
      </c>
      <c r="O29" s="4">
        <v>0</v>
      </c>
      <c r="P29" s="37">
        <f>SUM(L29:O29)</f>
        <v>2</v>
      </c>
      <c r="Q29" s="7">
        <f>B29*$B$6+C29*$C$6+D29*$D$6+E29*$E$6</f>
        <v>1665</v>
      </c>
      <c r="R29" s="7">
        <f>G29*$G$6+H29*$H$6+I29*$I$6+J29*$J$6</f>
        <v>220</v>
      </c>
      <c r="S29" s="7">
        <f>L29*$L$6+M29*$M$6+N29*$N$6+O29*$O$6</f>
        <v>52</v>
      </c>
      <c r="T29" s="14">
        <f>SUM(Q29:S29)</f>
        <v>1937</v>
      </c>
      <c r="U29">
        <f t="shared" si="0"/>
        <v>54</v>
      </c>
    </row>
    <row r="30" spans="1:21" ht="13.5" thickBot="1">
      <c r="A30" s="16" t="s">
        <v>15</v>
      </c>
      <c r="B30" s="5">
        <v>49</v>
      </c>
      <c r="C30" s="5">
        <v>0</v>
      </c>
      <c r="D30" s="5">
        <v>0</v>
      </c>
      <c r="E30" s="5">
        <v>0</v>
      </c>
      <c r="F30" s="38">
        <f>SUM(B30:E30)</f>
        <v>49</v>
      </c>
      <c r="G30" s="5">
        <v>4</v>
      </c>
      <c r="H30" s="5">
        <v>3</v>
      </c>
      <c r="I30" s="5">
        <v>0</v>
      </c>
      <c r="J30" s="5">
        <v>0</v>
      </c>
      <c r="K30" s="37">
        <f>SUM(G30:J30)</f>
        <v>7</v>
      </c>
      <c r="L30" s="5">
        <v>5</v>
      </c>
      <c r="M30" s="5">
        <v>2</v>
      </c>
      <c r="N30" s="5">
        <v>0</v>
      </c>
      <c r="O30" s="5">
        <v>0</v>
      </c>
      <c r="P30" s="37">
        <f>SUM(L30:O30)</f>
        <v>7</v>
      </c>
      <c r="Q30" s="7">
        <f>B30*$B$6+C30*$C$6+D30*$D$6+E30*$E$6</f>
        <v>1960</v>
      </c>
      <c r="R30" s="7">
        <f>G30*$G$6+H30*$H$6+I30*$I$6+J30*$J$6</f>
        <v>232</v>
      </c>
      <c r="S30" s="7">
        <f>L30*$L$6+M30*$M$6+N30*$N$6+O30*$O$6</f>
        <v>248</v>
      </c>
      <c r="T30" s="14">
        <f>SUM(Q30:S30)</f>
        <v>2440</v>
      </c>
      <c r="U30">
        <f t="shared" si="0"/>
        <v>63</v>
      </c>
    </row>
    <row r="31" spans="1:21" s="2" customFormat="1" ht="13.5" thickBot="1">
      <c r="A31" s="17" t="s">
        <v>12</v>
      </c>
      <c r="B31" s="6">
        <f>SUM(B28:B30)</f>
        <v>132</v>
      </c>
      <c r="C31" s="6">
        <f aca="true" t="shared" si="6" ref="C31:T31">SUM(C28:C30)</f>
        <v>4</v>
      </c>
      <c r="D31" s="6">
        <f t="shared" si="6"/>
        <v>2</v>
      </c>
      <c r="E31" s="6">
        <f t="shared" si="6"/>
        <v>2</v>
      </c>
      <c r="F31" s="6">
        <f t="shared" si="6"/>
        <v>140</v>
      </c>
      <c r="G31" s="6">
        <f t="shared" si="6"/>
        <v>8</v>
      </c>
      <c r="H31" s="6">
        <f t="shared" si="6"/>
        <v>7</v>
      </c>
      <c r="I31" s="6">
        <f t="shared" si="6"/>
        <v>1</v>
      </c>
      <c r="J31" s="6">
        <f t="shared" si="6"/>
        <v>0</v>
      </c>
      <c r="K31" s="6">
        <f t="shared" si="6"/>
        <v>16</v>
      </c>
      <c r="L31" s="6">
        <f>SUM(L28:L30)</f>
        <v>8</v>
      </c>
      <c r="M31" s="6">
        <f>SUM(M28:M30)</f>
        <v>2</v>
      </c>
      <c r="N31" s="6">
        <f>SUM(N28:N30)</f>
        <v>1</v>
      </c>
      <c r="O31" s="6">
        <f>SUM(O28:O30)</f>
        <v>0</v>
      </c>
      <c r="P31" s="6">
        <f>SUM(P28:P30)</f>
        <v>11</v>
      </c>
      <c r="Q31" s="6">
        <f t="shared" si="6"/>
        <v>5418</v>
      </c>
      <c r="R31" s="6">
        <f t="shared" si="6"/>
        <v>500</v>
      </c>
      <c r="S31" s="6">
        <f t="shared" si="6"/>
        <v>380</v>
      </c>
      <c r="T31" s="18">
        <f t="shared" si="6"/>
        <v>6298</v>
      </c>
      <c r="U31">
        <f t="shared" si="0"/>
        <v>167</v>
      </c>
    </row>
    <row r="32" spans="1:21" s="2" customFormat="1" ht="13.5" thickBot="1">
      <c r="A32" s="1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0"/>
      <c r="U32"/>
    </row>
    <row r="33" spans="1:21" s="2" customFormat="1" ht="13.5" thickBot="1">
      <c r="A33" s="21" t="s">
        <v>23</v>
      </c>
      <c r="B33" s="22">
        <f>B12+B17+B21+B26+B31</f>
        <v>788</v>
      </c>
      <c r="C33" s="22">
        <f aca="true" t="shared" si="7" ref="C33:T33">C12+C17+C21+C26+C31</f>
        <v>86</v>
      </c>
      <c r="D33" s="22">
        <f t="shared" si="7"/>
        <v>40</v>
      </c>
      <c r="E33" s="22">
        <f t="shared" si="7"/>
        <v>8</v>
      </c>
      <c r="F33" s="22">
        <f t="shared" si="7"/>
        <v>922</v>
      </c>
      <c r="G33" s="22">
        <f t="shared" si="7"/>
        <v>31</v>
      </c>
      <c r="H33" s="22">
        <f t="shared" si="7"/>
        <v>56</v>
      </c>
      <c r="I33" s="22">
        <f t="shared" si="7"/>
        <v>15</v>
      </c>
      <c r="J33" s="22">
        <f t="shared" si="7"/>
        <v>4</v>
      </c>
      <c r="K33" s="22">
        <f t="shared" si="7"/>
        <v>106</v>
      </c>
      <c r="L33" s="22">
        <f>L12+L17+L21+L26+L31</f>
        <v>47</v>
      </c>
      <c r="M33" s="22">
        <f>M12+M17+M21+M26+M31</f>
        <v>23</v>
      </c>
      <c r="N33" s="22">
        <f>N12+N17+N21+N26+N31</f>
        <v>3</v>
      </c>
      <c r="O33" s="22">
        <f>O12+O17+O21+O26+O31</f>
        <v>1</v>
      </c>
      <c r="P33" s="22">
        <f>P12+P17+P21+P26+P31</f>
        <v>74</v>
      </c>
      <c r="Q33" s="22">
        <f t="shared" si="7"/>
        <v>34136</v>
      </c>
      <c r="R33" s="22">
        <f t="shared" si="7"/>
        <v>2800</v>
      </c>
      <c r="S33" s="22">
        <f>S12+S17+S21+S26+S31</f>
        <v>2477</v>
      </c>
      <c r="T33" s="22">
        <f t="shared" si="7"/>
        <v>39413</v>
      </c>
      <c r="U33">
        <f t="shared" si="0"/>
        <v>1102</v>
      </c>
    </row>
    <row r="34" ht="14.25" thickBot="1" thickTop="1"/>
    <row r="35" spans="1:6" ht="13.5" thickBot="1">
      <c r="A35" s="9" t="s">
        <v>24</v>
      </c>
      <c r="B35" s="10"/>
      <c r="C35" s="10"/>
      <c r="D35" s="10"/>
      <c r="E35" s="11"/>
      <c r="F35" s="12">
        <f>F33+K33+P33</f>
        <v>1102</v>
      </c>
    </row>
  </sheetData>
  <sheetProtection/>
  <mergeCells count="14">
    <mergeCell ref="A13:T13"/>
    <mergeCell ref="A18:T18"/>
    <mergeCell ref="A22:T22"/>
    <mergeCell ref="A27:T27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T5:T6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</cols>
  <sheetData>
    <row r="2" spans="1:21" s="2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" customFormat="1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" customFormat="1" ht="13.5" thickBot="1">
      <c r="A4" s="3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s="2" customFormat="1" ht="27" customHeight="1" thickBot="1" thickTop="1">
      <c r="A5" s="25" t="s">
        <v>2</v>
      </c>
      <c r="B5" s="27" t="s">
        <v>3</v>
      </c>
      <c r="C5" s="27"/>
      <c r="D5" s="27"/>
      <c r="E5" s="27"/>
      <c r="F5" s="27"/>
      <c r="G5" s="27" t="s">
        <v>4</v>
      </c>
      <c r="H5" s="27"/>
      <c r="I5" s="27"/>
      <c r="J5" s="27"/>
      <c r="K5" s="27"/>
      <c r="L5" s="27" t="s">
        <v>31</v>
      </c>
      <c r="M5" s="27"/>
      <c r="N5" s="27"/>
      <c r="O5" s="27"/>
      <c r="P5" s="27"/>
      <c r="Q5" s="31" t="s">
        <v>5</v>
      </c>
      <c r="R5" s="33" t="s">
        <v>6</v>
      </c>
      <c r="S5" s="33" t="s">
        <v>32</v>
      </c>
      <c r="T5" s="35" t="s">
        <v>7</v>
      </c>
    </row>
    <row r="6" spans="1:20" s="2" customFormat="1" ht="13.5" thickBot="1">
      <c r="A6" s="26"/>
      <c r="B6" s="23">
        <v>40</v>
      </c>
      <c r="C6" s="23">
        <v>24</v>
      </c>
      <c r="D6" s="23">
        <v>12</v>
      </c>
      <c r="E6" s="23">
        <v>9</v>
      </c>
      <c r="F6" s="23" t="s">
        <v>7</v>
      </c>
      <c r="G6" s="23">
        <v>40</v>
      </c>
      <c r="H6" s="23">
        <v>24</v>
      </c>
      <c r="I6" s="23">
        <v>12</v>
      </c>
      <c r="J6" s="23">
        <v>9</v>
      </c>
      <c r="K6" s="23" t="s">
        <v>7</v>
      </c>
      <c r="L6" s="23">
        <v>40</v>
      </c>
      <c r="M6" s="23">
        <v>24</v>
      </c>
      <c r="N6" s="23">
        <v>12</v>
      </c>
      <c r="O6" s="23">
        <v>9</v>
      </c>
      <c r="P6" s="23" t="s">
        <v>7</v>
      </c>
      <c r="Q6" s="32"/>
      <c r="R6" s="34"/>
      <c r="S6" s="34"/>
      <c r="T6" s="36"/>
    </row>
    <row r="7" spans="1:21" ht="12.75">
      <c r="A7" s="13" t="s">
        <v>8</v>
      </c>
      <c r="B7" s="7">
        <v>118</v>
      </c>
      <c r="C7" s="7">
        <v>12</v>
      </c>
      <c r="D7" s="7">
        <v>15</v>
      </c>
      <c r="E7" s="7">
        <v>1</v>
      </c>
      <c r="F7" s="37">
        <f>SUM(B7:E7)</f>
        <v>146</v>
      </c>
      <c r="G7" s="7">
        <v>1</v>
      </c>
      <c r="H7" s="7">
        <v>5</v>
      </c>
      <c r="I7" s="7">
        <v>1</v>
      </c>
      <c r="J7" s="7">
        <v>1</v>
      </c>
      <c r="K7" s="37">
        <f>SUM(G7:J7)</f>
        <v>8</v>
      </c>
      <c r="L7" s="7">
        <v>1</v>
      </c>
      <c r="M7" s="7">
        <v>2</v>
      </c>
      <c r="N7" s="7">
        <v>0</v>
      </c>
      <c r="O7" s="7">
        <v>0</v>
      </c>
      <c r="P7" s="37">
        <f>SUM(L7:O7)</f>
        <v>3</v>
      </c>
      <c r="Q7" s="7">
        <f>B7*$B$6+C7*$C$6+D7*$D$6+E7*$E$6</f>
        <v>5197</v>
      </c>
      <c r="R7" s="7">
        <f>G7*$G$6+H7*$H$6+I7*$I$6+J7*$J$6</f>
        <v>181</v>
      </c>
      <c r="S7" s="7">
        <f>L7*$L$6+M7*$M$6+N7*$N$6+O7*$O$6</f>
        <v>88</v>
      </c>
      <c r="T7" s="14">
        <f>SUM(Q7:S7)</f>
        <v>5466</v>
      </c>
      <c r="U7">
        <f>F7+K7+P7</f>
        <v>157</v>
      </c>
    </row>
    <row r="8" spans="1:21" ht="12.75">
      <c r="A8" s="13" t="s">
        <v>25</v>
      </c>
      <c r="B8" s="7">
        <v>81</v>
      </c>
      <c r="C8" s="7">
        <v>31</v>
      </c>
      <c r="D8" s="7">
        <v>15</v>
      </c>
      <c r="E8" s="7">
        <v>2</v>
      </c>
      <c r="F8" s="37">
        <f>SUM(B8:E8)</f>
        <v>129</v>
      </c>
      <c r="G8" s="7">
        <v>1</v>
      </c>
      <c r="H8" s="7">
        <v>3</v>
      </c>
      <c r="I8" s="7">
        <v>1</v>
      </c>
      <c r="J8" s="7">
        <v>0</v>
      </c>
      <c r="K8" s="37">
        <f>SUM(G8:J8)</f>
        <v>5</v>
      </c>
      <c r="L8" s="7">
        <v>1</v>
      </c>
      <c r="M8" s="7">
        <v>3</v>
      </c>
      <c r="N8" s="7">
        <v>1</v>
      </c>
      <c r="O8" s="7">
        <v>0</v>
      </c>
      <c r="P8" s="37">
        <f>SUM(L8:O8)</f>
        <v>5</v>
      </c>
      <c r="Q8" s="7">
        <f>B8*$B$6+C8*$C$6+D8*$D$6+E8*$E$6</f>
        <v>4182</v>
      </c>
      <c r="R8" s="7">
        <f>G8*$G$6+H8*$H$6+I8*$I$6+J8*$J$6</f>
        <v>124</v>
      </c>
      <c r="S8" s="7">
        <f>L8*$L$6+M8*$M$6+N8*$N$6+O8*$O$6</f>
        <v>124</v>
      </c>
      <c r="T8" s="14">
        <f>SUM(Q8:S8)</f>
        <v>4430</v>
      </c>
      <c r="U8">
        <f aca="true" t="shared" si="0" ref="U8:U33">F8+K8+P8</f>
        <v>139</v>
      </c>
    </row>
    <row r="9" spans="1:21" ht="12.75">
      <c r="A9" s="15" t="s">
        <v>9</v>
      </c>
      <c r="B9" s="4">
        <v>79</v>
      </c>
      <c r="C9" s="4">
        <v>3</v>
      </c>
      <c r="D9" s="4">
        <v>0</v>
      </c>
      <c r="E9" s="4">
        <v>1</v>
      </c>
      <c r="F9" s="37">
        <f>SUM(B9:E9)</f>
        <v>83</v>
      </c>
      <c r="G9" s="7">
        <v>0</v>
      </c>
      <c r="H9" s="7">
        <v>4</v>
      </c>
      <c r="I9" s="7">
        <v>2</v>
      </c>
      <c r="J9" s="7">
        <v>0</v>
      </c>
      <c r="K9" s="37">
        <f>SUM(G9:J9)</f>
        <v>6</v>
      </c>
      <c r="L9" s="7">
        <v>5</v>
      </c>
      <c r="M9" s="7">
        <v>1</v>
      </c>
      <c r="N9" s="7">
        <v>0</v>
      </c>
      <c r="O9" s="7">
        <v>0</v>
      </c>
      <c r="P9" s="37">
        <f>SUM(L9:O9)</f>
        <v>6</v>
      </c>
      <c r="Q9" s="7">
        <f>B9*$B$6+C9*$C$6+D9*$D$6+E9*$E$6</f>
        <v>3241</v>
      </c>
      <c r="R9" s="7">
        <f>G9*$G$6+H9*$H$6+I9*$I$6+J9*$J$6</f>
        <v>120</v>
      </c>
      <c r="S9" s="7">
        <f>L9*$L$6+M9*$M$6+N9*$N$6+O9*$O$6</f>
        <v>224</v>
      </c>
      <c r="T9" s="14">
        <f>SUM(Q9:S9)</f>
        <v>3585</v>
      </c>
      <c r="U9">
        <f t="shared" si="0"/>
        <v>95</v>
      </c>
    </row>
    <row r="10" spans="1:21" ht="12.75">
      <c r="A10" s="15" t="s">
        <v>10</v>
      </c>
      <c r="B10" s="4">
        <v>31</v>
      </c>
      <c r="C10" s="4">
        <v>5</v>
      </c>
      <c r="D10" s="4">
        <v>0</v>
      </c>
      <c r="E10" s="4">
        <v>1</v>
      </c>
      <c r="F10" s="37">
        <f>SUM(B10:E10)</f>
        <v>37</v>
      </c>
      <c r="G10" s="4">
        <v>2</v>
      </c>
      <c r="H10" s="4">
        <v>2</v>
      </c>
      <c r="I10" s="4">
        <v>4</v>
      </c>
      <c r="J10" s="4">
        <v>0</v>
      </c>
      <c r="K10" s="38">
        <f>SUM(G10:J10)</f>
        <v>8</v>
      </c>
      <c r="L10" s="4">
        <v>1</v>
      </c>
      <c r="M10" s="4">
        <v>1</v>
      </c>
      <c r="N10" s="4">
        <v>0</v>
      </c>
      <c r="O10" s="4">
        <v>0</v>
      </c>
      <c r="P10" s="38">
        <f>SUM(L10:O10)</f>
        <v>2</v>
      </c>
      <c r="Q10" s="7">
        <f>B10*$B$6+C10*$C$6+D10*$D$6+E10*$E$6</f>
        <v>1369</v>
      </c>
      <c r="R10" s="7">
        <f>G10*$G$6+H10*$H$6+I10*$I$6+J10*$J$6</f>
        <v>176</v>
      </c>
      <c r="S10" s="7">
        <f>L10*$L$6+M10*$M$6+N10*$N$6+O10*$O$6</f>
        <v>64</v>
      </c>
      <c r="T10" s="14">
        <f>SUM(Q10:S10)</f>
        <v>1609</v>
      </c>
      <c r="U10">
        <f t="shared" si="0"/>
        <v>47</v>
      </c>
    </row>
    <row r="11" spans="1:21" ht="13.5" thickBot="1">
      <c r="A11" s="16" t="s">
        <v>11</v>
      </c>
      <c r="B11" s="5">
        <v>61</v>
      </c>
      <c r="C11" s="5">
        <v>0</v>
      </c>
      <c r="D11" s="5">
        <v>0</v>
      </c>
      <c r="E11" s="5">
        <v>0</v>
      </c>
      <c r="F11" s="37">
        <f>SUM(B11:E11)</f>
        <v>61</v>
      </c>
      <c r="G11" s="5">
        <v>12</v>
      </c>
      <c r="H11" s="5">
        <v>1</v>
      </c>
      <c r="I11" s="5">
        <v>0</v>
      </c>
      <c r="J11" s="5">
        <v>0</v>
      </c>
      <c r="K11" s="38">
        <f>SUM(G11:J11)</f>
        <v>13</v>
      </c>
      <c r="L11" s="5">
        <v>6</v>
      </c>
      <c r="M11" s="5">
        <v>0</v>
      </c>
      <c r="N11" s="5">
        <v>0</v>
      </c>
      <c r="O11" s="5">
        <v>0</v>
      </c>
      <c r="P11" s="38">
        <f>SUM(L11:O11)</f>
        <v>6</v>
      </c>
      <c r="Q11" s="7">
        <f>B11*$B$6+C11*$C$6+D11*$D$6+E11*$E$6</f>
        <v>2440</v>
      </c>
      <c r="R11" s="7">
        <f>G11*$G$6+H11*$H$6+I11*$I$6+J11*$J$6</f>
        <v>504</v>
      </c>
      <c r="S11" s="7">
        <f>L11*$L$6+M11*$M$6+N11*$N$6+O11*$O$6</f>
        <v>240</v>
      </c>
      <c r="T11" s="14">
        <f>SUM(Q11:S11)</f>
        <v>3184</v>
      </c>
      <c r="U11">
        <f t="shared" si="0"/>
        <v>80</v>
      </c>
    </row>
    <row r="12" spans="1:22" s="2" customFormat="1" ht="13.5" thickBot="1">
      <c r="A12" s="17" t="s">
        <v>12</v>
      </c>
      <c r="B12" s="6">
        <f>SUM(B7:B11)</f>
        <v>370</v>
      </c>
      <c r="C12" s="6">
        <f aca="true" t="shared" si="1" ref="C12:T12">SUM(C7:C11)</f>
        <v>51</v>
      </c>
      <c r="D12" s="6">
        <f t="shared" si="1"/>
        <v>30</v>
      </c>
      <c r="E12" s="6">
        <f t="shared" si="1"/>
        <v>5</v>
      </c>
      <c r="F12" s="6">
        <f t="shared" si="1"/>
        <v>456</v>
      </c>
      <c r="G12" s="6">
        <f>SUM(G7:G11)</f>
        <v>16</v>
      </c>
      <c r="H12" s="6">
        <f t="shared" si="1"/>
        <v>15</v>
      </c>
      <c r="I12" s="6">
        <f t="shared" si="1"/>
        <v>8</v>
      </c>
      <c r="J12" s="6">
        <f t="shared" si="1"/>
        <v>1</v>
      </c>
      <c r="K12" s="6">
        <f aca="true" t="shared" si="2" ref="K12:P12">SUM(K7:K11)</f>
        <v>40</v>
      </c>
      <c r="L12" s="6">
        <f t="shared" si="2"/>
        <v>14</v>
      </c>
      <c r="M12" s="6">
        <f t="shared" si="2"/>
        <v>7</v>
      </c>
      <c r="N12" s="6">
        <f t="shared" si="2"/>
        <v>1</v>
      </c>
      <c r="O12" s="6">
        <f t="shared" si="2"/>
        <v>0</v>
      </c>
      <c r="P12" s="6">
        <f t="shared" si="2"/>
        <v>22</v>
      </c>
      <c r="Q12" s="6">
        <f t="shared" si="1"/>
        <v>16429</v>
      </c>
      <c r="R12" s="6">
        <f t="shared" si="1"/>
        <v>1105</v>
      </c>
      <c r="S12" s="6">
        <f t="shared" si="1"/>
        <v>740</v>
      </c>
      <c r="T12" s="18">
        <f t="shared" si="1"/>
        <v>18274</v>
      </c>
      <c r="U12">
        <f t="shared" si="0"/>
        <v>518</v>
      </c>
      <c r="V12"/>
    </row>
    <row r="13" spans="1:22" s="2" customFormat="1" ht="13.5" thickBot="1">
      <c r="A13" s="28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>
        <f t="shared" si="0"/>
        <v>0</v>
      </c>
      <c r="V13"/>
    </row>
    <row r="14" spans="1:21" ht="12.75">
      <c r="A14" s="13" t="s">
        <v>10</v>
      </c>
      <c r="B14" s="7">
        <v>37</v>
      </c>
      <c r="C14" s="7">
        <v>9</v>
      </c>
      <c r="D14" s="7">
        <v>1</v>
      </c>
      <c r="E14" s="7">
        <v>1</v>
      </c>
      <c r="F14" s="37">
        <f>SUM(B14:E14)</f>
        <v>48</v>
      </c>
      <c r="G14" s="7">
        <v>0</v>
      </c>
      <c r="H14" s="7">
        <v>6</v>
      </c>
      <c r="I14" s="7">
        <v>2</v>
      </c>
      <c r="J14" s="7">
        <v>0</v>
      </c>
      <c r="K14" s="37">
        <f>SUM(G14:J14)</f>
        <v>8</v>
      </c>
      <c r="L14" s="7">
        <v>2</v>
      </c>
      <c r="M14" s="7">
        <v>3</v>
      </c>
      <c r="N14" s="7">
        <v>0</v>
      </c>
      <c r="O14" s="7">
        <v>0</v>
      </c>
      <c r="P14" s="37">
        <f>SUM(L14:O14)</f>
        <v>5</v>
      </c>
      <c r="Q14" s="7">
        <f>B14*$B$6+C14*$C$6+D14*$D$6+E14*$E$6</f>
        <v>1717</v>
      </c>
      <c r="R14" s="7">
        <f>G14*$G$6+H14*$H$6+I14*$I$6+J14*$J$6</f>
        <v>168</v>
      </c>
      <c r="S14" s="7">
        <f>L14*$L$6+M14*$M$6+N14*$N$6+O14*$O$6</f>
        <v>152</v>
      </c>
      <c r="T14" s="14">
        <f>SUM(Q14:S14)</f>
        <v>2037</v>
      </c>
      <c r="U14">
        <f t="shared" si="0"/>
        <v>61</v>
      </c>
    </row>
    <row r="15" spans="1:21" ht="12.75">
      <c r="A15" s="15" t="s">
        <v>14</v>
      </c>
      <c r="B15" s="4">
        <v>26</v>
      </c>
      <c r="C15" s="4">
        <v>2</v>
      </c>
      <c r="D15" s="4">
        <v>1</v>
      </c>
      <c r="E15" s="4">
        <v>0</v>
      </c>
      <c r="F15" s="37">
        <f>SUM(B15:E15)</f>
        <v>29</v>
      </c>
      <c r="G15" s="4">
        <v>0</v>
      </c>
      <c r="H15" s="4">
        <v>6</v>
      </c>
      <c r="I15" s="4">
        <v>4</v>
      </c>
      <c r="J15" s="4">
        <v>3</v>
      </c>
      <c r="K15" s="37">
        <f>SUM(G15:J15)</f>
        <v>13</v>
      </c>
      <c r="L15" s="4">
        <v>4</v>
      </c>
      <c r="M15" s="4">
        <v>4</v>
      </c>
      <c r="N15" s="4">
        <v>1</v>
      </c>
      <c r="O15" s="4">
        <v>1</v>
      </c>
      <c r="P15" s="37">
        <f>SUM(L15:O15)</f>
        <v>10</v>
      </c>
      <c r="Q15" s="7">
        <f>B15*$B$6+C15*$C$6+D15*$D$6+E15*$E$6</f>
        <v>1100</v>
      </c>
      <c r="R15" s="7">
        <f>G15*$G$6+H15*$H$6+I15*$I$6+J15*$J$6</f>
        <v>219</v>
      </c>
      <c r="S15" s="7">
        <f>L15*$L$6+M15*$M$6+N15*$N$6+O15*$O$6</f>
        <v>277</v>
      </c>
      <c r="T15" s="14">
        <f>SUM(Q15:S15)</f>
        <v>1596</v>
      </c>
      <c r="U15">
        <f t="shared" si="0"/>
        <v>52</v>
      </c>
    </row>
    <row r="16" spans="1:21" ht="13.5" thickBot="1">
      <c r="A16" s="16" t="s">
        <v>15</v>
      </c>
      <c r="B16" s="5">
        <v>25</v>
      </c>
      <c r="C16" s="5">
        <v>13</v>
      </c>
      <c r="D16" s="5">
        <v>5</v>
      </c>
      <c r="E16" s="5">
        <v>0</v>
      </c>
      <c r="F16" s="37">
        <f>SUM(B16:E16)</f>
        <v>43</v>
      </c>
      <c r="G16" s="5">
        <v>2</v>
      </c>
      <c r="H16" s="5">
        <v>8</v>
      </c>
      <c r="I16" s="5">
        <v>0</v>
      </c>
      <c r="J16" s="5">
        <v>0</v>
      </c>
      <c r="K16" s="37">
        <f>SUM(G16:J16)</f>
        <v>10</v>
      </c>
      <c r="L16" s="5">
        <v>4</v>
      </c>
      <c r="M16" s="5">
        <v>2</v>
      </c>
      <c r="N16" s="5">
        <v>0</v>
      </c>
      <c r="O16" s="5">
        <v>0</v>
      </c>
      <c r="P16" s="37">
        <f>SUM(L16:O16)</f>
        <v>6</v>
      </c>
      <c r="Q16" s="7">
        <f>B16*$B$6+C16*$C$6+D16*$D$6+E16*$E$6</f>
        <v>1372</v>
      </c>
      <c r="R16" s="7">
        <f>G16*$G$6+H16*$H$6+I16*$I$6+J16*$J$6</f>
        <v>272</v>
      </c>
      <c r="S16" s="7">
        <f>L16*$L$6+M16*$M$6+N16*$N$6+O16*$O$6</f>
        <v>208</v>
      </c>
      <c r="T16" s="14">
        <f>SUM(Q16:S16)</f>
        <v>1852</v>
      </c>
      <c r="U16">
        <f t="shared" si="0"/>
        <v>59</v>
      </c>
    </row>
    <row r="17" spans="1:22" s="2" customFormat="1" ht="13.5" thickBot="1">
      <c r="A17" s="17" t="s">
        <v>12</v>
      </c>
      <c r="B17" s="6">
        <f>SUM(B14:B16)</f>
        <v>88</v>
      </c>
      <c r="C17" s="6">
        <f aca="true" t="shared" si="3" ref="C17:T17">SUM(C14:C16)</f>
        <v>24</v>
      </c>
      <c r="D17" s="6">
        <f t="shared" si="3"/>
        <v>7</v>
      </c>
      <c r="E17" s="6">
        <f t="shared" si="3"/>
        <v>1</v>
      </c>
      <c r="F17" s="6">
        <f t="shared" si="3"/>
        <v>120</v>
      </c>
      <c r="G17" s="6">
        <f>SUM(G14:G16)</f>
        <v>2</v>
      </c>
      <c r="H17" s="6">
        <f>SUM(H14:H16)</f>
        <v>20</v>
      </c>
      <c r="I17" s="6">
        <f t="shared" si="3"/>
        <v>6</v>
      </c>
      <c r="J17" s="6">
        <f t="shared" si="3"/>
        <v>3</v>
      </c>
      <c r="K17" s="6">
        <f t="shared" si="3"/>
        <v>31</v>
      </c>
      <c r="L17" s="6">
        <f t="shared" si="3"/>
        <v>10</v>
      </c>
      <c r="M17" s="6">
        <f t="shared" si="3"/>
        <v>9</v>
      </c>
      <c r="N17" s="6">
        <f t="shared" si="3"/>
        <v>1</v>
      </c>
      <c r="O17" s="6">
        <f t="shared" si="3"/>
        <v>1</v>
      </c>
      <c r="P17" s="6">
        <f t="shared" si="3"/>
        <v>21</v>
      </c>
      <c r="Q17" s="6">
        <f t="shared" si="3"/>
        <v>4189</v>
      </c>
      <c r="R17" s="6">
        <f t="shared" si="3"/>
        <v>659</v>
      </c>
      <c r="S17" s="6">
        <f t="shared" si="3"/>
        <v>637</v>
      </c>
      <c r="T17" s="18">
        <f t="shared" si="3"/>
        <v>5485</v>
      </c>
      <c r="U17">
        <f t="shared" si="0"/>
        <v>172</v>
      </c>
      <c r="V17"/>
    </row>
    <row r="18" spans="1:22" s="2" customFormat="1" ht="13.5" thickBo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>
        <f t="shared" si="0"/>
        <v>0</v>
      </c>
      <c r="V18"/>
    </row>
    <row r="19" spans="1:21" ht="12.75">
      <c r="A19" s="13" t="s">
        <v>17</v>
      </c>
      <c r="B19" s="7">
        <v>40</v>
      </c>
      <c r="C19" s="7">
        <v>0</v>
      </c>
      <c r="D19" s="7">
        <v>0</v>
      </c>
      <c r="E19" s="7">
        <v>0</v>
      </c>
      <c r="F19" s="37">
        <f>SUM(B19:E19)</f>
        <v>40</v>
      </c>
      <c r="G19" s="7">
        <v>2</v>
      </c>
      <c r="H19" s="7">
        <v>1</v>
      </c>
      <c r="I19" s="7">
        <v>0</v>
      </c>
      <c r="J19" s="7">
        <v>0</v>
      </c>
      <c r="K19" s="37">
        <f>SUM(G19:J19)</f>
        <v>3</v>
      </c>
      <c r="L19" s="7">
        <v>8</v>
      </c>
      <c r="M19" s="7">
        <v>0</v>
      </c>
      <c r="N19" s="7">
        <v>0</v>
      </c>
      <c r="O19" s="7">
        <v>0</v>
      </c>
      <c r="P19" s="37">
        <f>SUM(L19:O19)</f>
        <v>8</v>
      </c>
      <c r="Q19" s="7">
        <f>B19*$B$6+C19*$C$6+D19*$D$6+E19*$E$6</f>
        <v>1600</v>
      </c>
      <c r="R19" s="7">
        <f>G19*$G$6+H19*$H$6+I19*$I$6+J19*$J$6</f>
        <v>104</v>
      </c>
      <c r="S19" s="7">
        <f>L19*$L$6+M19*$M$6+N19*$N$6+O19*$O$6</f>
        <v>320</v>
      </c>
      <c r="T19" s="14">
        <f>SUM(Q19:S19)</f>
        <v>2024</v>
      </c>
      <c r="U19">
        <f t="shared" si="0"/>
        <v>51</v>
      </c>
    </row>
    <row r="20" spans="1:21" ht="13.5" thickBot="1">
      <c r="A20" s="16" t="s">
        <v>10</v>
      </c>
      <c r="B20" s="5">
        <v>26</v>
      </c>
      <c r="C20" s="5">
        <v>1</v>
      </c>
      <c r="D20" s="5">
        <v>0</v>
      </c>
      <c r="E20" s="5">
        <v>0</v>
      </c>
      <c r="F20" s="39">
        <f>SUM(B20:E20)</f>
        <v>27</v>
      </c>
      <c r="G20" s="5">
        <v>0</v>
      </c>
      <c r="H20" s="5">
        <v>3</v>
      </c>
      <c r="I20" s="5">
        <v>0</v>
      </c>
      <c r="J20" s="5">
        <v>0</v>
      </c>
      <c r="K20" s="39">
        <f>SUM(G20:J20)</f>
        <v>3</v>
      </c>
      <c r="L20" s="5">
        <v>3</v>
      </c>
      <c r="M20" s="5">
        <v>4</v>
      </c>
      <c r="N20" s="5">
        <v>0</v>
      </c>
      <c r="O20" s="5">
        <v>0</v>
      </c>
      <c r="P20" s="39">
        <f>SUM(L20:O20)</f>
        <v>7</v>
      </c>
      <c r="Q20" s="7">
        <f>B20*$B$6+C20*$C$6+D20*$D$6+E20*$E$6</f>
        <v>1064</v>
      </c>
      <c r="R20" s="7">
        <f>G20*$G$6+H20*$H$6+I20*$I$6+J20*$J$6</f>
        <v>72</v>
      </c>
      <c r="S20" s="7">
        <f>L20*$L$6+M20*$M$6+N20*$N$6+O20*$O$6</f>
        <v>216</v>
      </c>
      <c r="T20" s="14">
        <f>SUM(Q20:S20)</f>
        <v>1352</v>
      </c>
      <c r="U20">
        <f t="shared" si="0"/>
        <v>37</v>
      </c>
    </row>
    <row r="21" spans="1:22" s="2" customFormat="1" ht="14.25" customHeight="1" thickBot="1">
      <c r="A21" s="17" t="s">
        <v>12</v>
      </c>
      <c r="B21" s="6">
        <f>SUM(B19:B20)</f>
        <v>66</v>
      </c>
      <c r="C21" s="6">
        <f aca="true" t="shared" si="4" ref="C21:T21">SUM(C19:C20)</f>
        <v>1</v>
      </c>
      <c r="D21" s="6">
        <f t="shared" si="4"/>
        <v>0</v>
      </c>
      <c r="E21" s="6">
        <f t="shared" si="4"/>
        <v>0</v>
      </c>
      <c r="F21" s="6">
        <f t="shared" si="4"/>
        <v>67</v>
      </c>
      <c r="G21" s="6">
        <f>SUM(G19:G20)</f>
        <v>2</v>
      </c>
      <c r="H21" s="6">
        <f t="shared" si="4"/>
        <v>4</v>
      </c>
      <c r="I21" s="6">
        <f t="shared" si="4"/>
        <v>0</v>
      </c>
      <c r="J21" s="6">
        <f t="shared" si="4"/>
        <v>0</v>
      </c>
      <c r="K21" s="6">
        <f t="shared" si="4"/>
        <v>6</v>
      </c>
      <c r="L21" s="6">
        <f>SUM(L19:L20)</f>
        <v>11</v>
      </c>
      <c r="M21" s="6">
        <f>SUM(M19:M20)</f>
        <v>4</v>
      </c>
      <c r="N21" s="6">
        <f>SUM(N19:N20)</f>
        <v>0</v>
      </c>
      <c r="O21" s="6">
        <f>SUM(O19:O20)</f>
        <v>0</v>
      </c>
      <c r="P21" s="6">
        <f>SUM(P19:P20)</f>
        <v>15</v>
      </c>
      <c r="Q21" s="6">
        <f t="shared" si="4"/>
        <v>2664</v>
      </c>
      <c r="R21" s="6">
        <f t="shared" si="4"/>
        <v>176</v>
      </c>
      <c r="S21" s="6">
        <f t="shared" si="4"/>
        <v>536</v>
      </c>
      <c r="T21" s="18">
        <f t="shared" si="4"/>
        <v>3376</v>
      </c>
      <c r="U21">
        <f t="shared" si="0"/>
        <v>88</v>
      </c>
      <c r="V21"/>
    </row>
    <row r="22" spans="1:22" s="2" customFormat="1" ht="13.5" thickBo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>
        <f t="shared" si="0"/>
        <v>0</v>
      </c>
      <c r="V22"/>
    </row>
    <row r="23" spans="1:21" ht="12.75">
      <c r="A23" s="13" t="s">
        <v>19</v>
      </c>
      <c r="B23" s="7">
        <v>43</v>
      </c>
      <c r="C23" s="7">
        <v>0</v>
      </c>
      <c r="D23" s="7">
        <v>0</v>
      </c>
      <c r="E23" s="7">
        <v>0</v>
      </c>
      <c r="F23" s="37">
        <f>SUM(B23:E23)</f>
        <v>43</v>
      </c>
      <c r="G23" s="7">
        <v>0</v>
      </c>
      <c r="H23" s="7">
        <v>3</v>
      </c>
      <c r="I23" s="7">
        <v>0</v>
      </c>
      <c r="J23" s="7">
        <v>0</v>
      </c>
      <c r="K23" s="37">
        <f>SUM(G23:J23)</f>
        <v>3</v>
      </c>
      <c r="L23" s="7">
        <v>0</v>
      </c>
      <c r="M23" s="7">
        <v>0</v>
      </c>
      <c r="N23" s="7">
        <v>0</v>
      </c>
      <c r="O23" s="7">
        <v>0</v>
      </c>
      <c r="P23" s="37">
        <f>SUM(L23:O23)</f>
        <v>0</v>
      </c>
      <c r="Q23" s="7">
        <f>B23*$B$6+C23*$C$6+D23*$D$6+E23*$E$6</f>
        <v>1720</v>
      </c>
      <c r="R23" s="7">
        <f>G23*$G$6+H23*$H$6+I23*$I$6+J23*$J$6</f>
        <v>72</v>
      </c>
      <c r="S23" s="7">
        <f>L23*$L$6+M23*$M$6+N23*$N$6+O23*$O$6</f>
        <v>0</v>
      </c>
      <c r="T23" s="14">
        <f>SUM(Q23:S23)</f>
        <v>1792</v>
      </c>
      <c r="U23">
        <f t="shared" si="0"/>
        <v>46</v>
      </c>
    </row>
    <row r="24" spans="1:21" ht="12.75">
      <c r="A24" s="15" t="s">
        <v>20</v>
      </c>
      <c r="B24" s="4">
        <v>64</v>
      </c>
      <c r="C24" s="4">
        <v>3</v>
      </c>
      <c r="D24" s="4">
        <v>1</v>
      </c>
      <c r="E24" s="4">
        <v>0</v>
      </c>
      <c r="F24" s="37">
        <f>SUM(B24:E24)</f>
        <v>68</v>
      </c>
      <c r="G24" s="4">
        <v>3</v>
      </c>
      <c r="H24" s="4">
        <v>4</v>
      </c>
      <c r="I24" s="4">
        <v>0</v>
      </c>
      <c r="J24" s="4">
        <v>0</v>
      </c>
      <c r="K24" s="37">
        <f>SUM(G24:J24)</f>
        <v>7</v>
      </c>
      <c r="L24" s="4">
        <v>4</v>
      </c>
      <c r="M24" s="4">
        <v>1</v>
      </c>
      <c r="N24" s="4">
        <v>0</v>
      </c>
      <c r="O24" s="4">
        <v>0</v>
      </c>
      <c r="P24" s="37">
        <f>SUM(L24:O24)</f>
        <v>5</v>
      </c>
      <c r="Q24" s="7">
        <f>B24*$B$6+C24*$C$6+D24*$D$6+E24*$E$6</f>
        <v>2644</v>
      </c>
      <c r="R24" s="7">
        <f>G24*$G$6+H24*$H$6+I24*$I$6+J24*$J$6</f>
        <v>216</v>
      </c>
      <c r="S24" s="7">
        <f>L24*$L$6+M24*$M$6+N24*$N$6+O24*$O$6</f>
        <v>184</v>
      </c>
      <c r="T24" s="14">
        <f>SUM(Q24:S24)</f>
        <v>3044</v>
      </c>
      <c r="U24">
        <f t="shared" si="0"/>
        <v>80</v>
      </c>
    </row>
    <row r="25" spans="1:21" ht="13.5" thickBot="1">
      <c r="A25" s="16" t="s">
        <v>10</v>
      </c>
      <c r="B25" s="5">
        <v>25</v>
      </c>
      <c r="C25" s="5">
        <v>3</v>
      </c>
      <c r="D25" s="5">
        <v>0</v>
      </c>
      <c r="E25" s="5">
        <v>0</v>
      </c>
      <c r="F25" s="37">
        <f>SUM(B25:E25)</f>
        <v>28</v>
      </c>
      <c r="G25" s="5">
        <v>0</v>
      </c>
      <c r="H25" s="5">
        <v>3</v>
      </c>
      <c r="I25" s="5">
        <v>0</v>
      </c>
      <c r="J25" s="5">
        <v>0</v>
      </c>
      <c r="K25" s="37">
        <f>SUM(G25:J25)</f>
        <v>3</v>
      </c>
      <c r="L25" s="5">
        <v>0</v>
      </c>
      <c r="M25" s="5">
        <v>0</v>
      </c>
      <c r="N25" s="5">
        <v>0</v>
      </c>
      <c r="O25" s="5">
        <v>0</v>
      </c>
      <c r="P25" s="37">
        <f>SUM(L25:O25)</f>
        <v>0</v>
      </c>
      <c r="Q25" s="7">
        <f>B25*$B$6+C25*$C$6+D25*$D$6+E25*$E$6</f>
        <v>1072</v>
      </c>
      <c r="R25" s="7">
        <f>G25*$G$6+H25*$H$6+I25*$I$6+J25*$J$6</f>
        <v>72</v>
      </c>
      <c r="S25" s="7">
        <f>L25*$L$6+M25*$M$6+N25*$N$6+O25*$O$6</f>
        <v>0</v>
      </c>
      <c r="T25" s="14">
        <f>SUM(Q25:S25)</f>
        <v>1144</v>
      </c>
      <c r="U25">
        <f t="shared" si="0"/>
        <v>31</v>
      </c>
    </row>
    <row r="26" spans="1:22" s="2" customFormat="1" ht="13.5" thickBot="1">
      <c r="A26" s="17" t="s">
        <v>12</v>
      </c>
      <c r="B26" s="6">
        <f aca="true" t="shared" si="5" ref="B26:T26">SUM(B23:B25)</f>
        <v>132</v>
      </c>
      <c r="C26" s="6">
        <f t="shared" si="5"/>
        <v>6</v>
      </c>
      <c r="D26" s="6">
        <f t="shared" si="5"/>
        <v>1</v>
      </c>
      <c r="E26" s="6">
        <f t="shared" si="5"/>
        <v>0</v>
      </c>
      <c r="F26" s="6">
        <f t="shared" si="5"/>
        <v>139</v>
      </c>
      <c r="G26" s="6">
        <f t="shared" si="5"/>
        <v>3</v>
      </c>
      <c r="H26" s="6">
        <f t="shared" si="5"/>
        <v>10</v>
      </c>
      <c r="I26" s="6">
        <f t="shared" si="5"/>
        <v>0</v>
      </c>
      <c r="J26" s="6">
        <f t="shared" si="5"/>
        <v>0</v>
      </c>
      <c r="K26" s="6">
        <f t="shared" si="5"/>
        <v>13</v>
      </c>
      <c r="L26" s="6">
        <f>SUM(L23:L25)</f>
        <v>4</v>
      </c>
      <c r="M26" s="6">
        <f>SUM(M23:M25)</f>
        <v>1</v>
      </c>
      <c r="N26" s="6">
        <f>SUM(N23:N25)</f>
        <v>0</v>
      </c>
      <c r="O26" s="6">
        <f>SUM(O23:O25)</f>
        <v>0</v>
      </c>
      <c r="P26" s="6">
        <f>SUM(P23:P25)</f>
        <v>5</v>
      </c>
      <c r="Q26" s="6">
        <f t="shared" si="5"/>
        <v>5436</v>
      </c>
      <c r="R26" s="6">
        <f t="shared" si="5"/>
        <v>360</v>
      </c>
      <c r="S26" s="6">
        <f t="shared" si="5"/>
        <v>184</v>
      </c>
      <c r="T26" s="18">
        <f t="shared" si="5"/>
        <v>5980</v>
      </c>
      <c r="U26">
        <f t="shared" si="0"/>
        <v>157</v>
      </c>
      <c r="V26"/>
    </row>
    <row r="27" spans="1:22" s="2" customFormat="1" ht="13.5" thickBot="1">
      <c r="A27" s="28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>
        <f t="shared" si="0"/>
        <v>0</v>
      </c>
      <c r="V27"/>
    </row>
    <row r="28" spans="1:21" ht="12.75">
      <c r="A28" s="13" t="s">
        <v>22</v>
      </c>
      <c r="B28" s="7">
        <v>44</v>
      </c>
      <c r="C28" s="7">
        <v>1</v>
      </c>
      <c r="D28" s="7">
        <v>0</v>
      </c>
      <c r="E28" s="7">
        <v>1</v>
      </c>
      <c r="F28" s="37">
        <f>SUM(B28:E28)</f>
        <v>46</v>
      </c>
      <c r="G28" s="7">
        <v>0</v>
      </c>
      <c r="H28" s="7">
        <v>2</v>
      </c>
      <c r="I28" s="7">
        <v>0</v>
      </c>
      <c r="J28" s="7">
        <v>0</v>
      </c>
      <c r="K28" s="37">
        <f>SUM(G28:J28)</f>
        <v>2</v>
      </c>
      <c r="L28" s="7">
        <v>2</v>
      </c>
      <c r="M28" s="7">
        <v>0</v>
      </c>
      <c r="N28" s="7">
        <v>0</v>
      </c>
      <c r="O28" s="7">
        <v>0</v>
      </c>
      <c r="P28" s="37">
        <f>SUM(L28:O28)</f>
        <v>2</v>
      </c>
      <c r="Q28" s="7">
        <f>B28*$B$6+C28*$C$6+D28*$D$6+E28*$E$6</f>
        <v>1793</v>
      </c>
      <c r="R28" s="7">
        <f>G28*$G$6+H28*$H$6+I28*$I$6+J28*$J$6</f>
        <v>48</v>
      </c>
      <c r="S28" s="7">
        <f>L28*$L$6+M28*$M$6+N28*$N$6+O28*$O$6</f>
        <v>80</v>
      </c>
      <c r="T28" s="14">
        <f>SUM(Q28:S28)</f>
        <v>1921</v>
      </c>
      <c r="U28">
        <f t="shared" si="0"/>
        <v>50</v>
      </c>
    </row>
    <row r="29" spans="1:21" ht="12.75">
      <c r="A29" s="15" t="s">
        <v>10</v>
      </c>
      <c r="B29" s="4">
        <v>39</v>
      </c>
      <c r="C29" s="4">
        <v>3</v>
      </c>
      <c r="D29" s="4">
        <v>2</v>
      </c>
      <c r="E29" s="4">
        <v>1</v>
      </c>
      <c r="F29" s="38">
        <f>SUM(B29:E29)</f>
        <v>45</v>
      </c>
      <c r="G29" s="4">
        <v>4</v>
      </c>
      <c r="H29" s="4">
        <v>2</v>
      </c>
      <c r="I29" s="4">
        <v>1</v>
      </c>
      <c r="J29" s="4">
        <v>0</v>
      </c>
      <c r="K29" s="37">
        <f>SUM(G29:J29)</f>
        <v>7</v>
      </c>
      <c r="L29" s="4">
        <v>1</v>
      </c>
      <c r="M29" s="4">
        <v>0</v>
      </c>
      <c r="N29" s="4">
        <v>1</v>
      </c>
      <c r="O29" s="4">
        <v>0</v>
      </c>
      <c r="P29" s="37">
        <f>SUM(L29:O29)</f>
        <v>2</v>
      </c>
      <c r="Q29" s="7">
        <f>B29*$B$6+C29*$C$6+D29*$D$6+E29*$E$6</f>
        <v>1665</v>
      </c>
      <c r="R29" s="7">
        <f>G29*$G$6+H29*$H$6+I29*$I$6+J29*$J$6</f>
        <v>220</v>
      </c>
      <c r="S29" s="7">
        <f>L29*$L$6+M29*$M$6+N29*$N$6+O29*$O$6</f>
        <v>52</v>
      </c>
      <c r="T29" s="14">
        <f>SUM(Q29:S29)</f>
        <v>1937</v>
      </c>
      <c r="U29">
        <f t="shared" si="0"/>
        <v>54</v>
      </c>
    </row>
    <row r="30" spans="1:21" ht="13.5" thickBot="1">
      <c r="A30" s="16" t="s">
        <v>15</v>
      </c>
      <c r="B30" s="5">
        <v>49</v>
      </c>
      <c r="C30" s="5">
        <v>0</v>
      </c>
      <c r="D30" s="5">
        <v>0</v>
      </c>
      <c r="E30" s="5">
        <v>0</v>
      </c>
      <c r="F30" s="38">
        <f>SUM(B30:E30)</f>
        <v>49</v>
      </c>
      <c r="G30" s="5">
        <v>4</v>
      </c>
      <c r="H30" s="5">
        <v>3</v>
      </c>
      <c r="I30" s="5">
        <v>0</v>
      </c>
      <c r="J30" s="5">
        <v>0</v>
      </c>
      <c r="K30" s="37">
        <f>SUM(G30:J30)</f>
        <v>7</v>
      </c>
      <c r="L30" s="5">
        <v>5</v>
      </c>
      <c r="M30" s="5">
        <v>2</v>
      </c>
      <c r="N30" s="5">
        <v>0</v>
      </c>
      <c r="O30" s="5">
        <v>0</v>
      </c>
      <c r="P30" s="37">
        <f>SUM(L30:O30)</f>
        <v>7</v>
      </c>
      <c r="Q30" s="7">
        <f>B30*$B$6+C30*$C$6+D30*$D$6+E30*$E$6</f>
        <v>1960</v>
      </c>
      <c r="R30" s="7">
        <f>G30*$G$6+H30*$H$6+I30*$I$6+J30*$J$6</f>
        <v>232</v>
      </c>
      <c r="S30" s="7">
        <f>L30*$L$6+M30*$M$6+N30*$N$6+O30*$O$6</f>
        <v>248</v>
      </c>
      <c r="T30" s="14">
        <f>SUM(Q30:S30)</f>
        <v>2440</v>
      </c>
      <c r="U30">
        <f t="shared" si="0"/>
        <v>63</v>
      </c>
    </row>
    <row r="31" spans="1:21" s="2" customFormat="1" ht="13.5" thickBot="1">
      <c r="A31" s="17" t="s">
        <v>12</v>
      </c>
      <c r="B31" s="6">
        <f>SUM(B28:B30)</f>
        <v>132</v>
      </c>
      <c r="C31" s="6">
        <f aca="true" t="shared" si="6" ref="C31:T31">SUM(C28:C30)</f>
        <v>4</v>
      </c>
      <c r="D31" s="6">
        <f t="shared" si="6"/>
        <v>2</v>
      </c>
      <c r="E31" s="6">
        <f t="shared" si="6"/>
        <v>2</v>
      </c>
      <c r="F31" s="6">
        <f t="shared" si="6"/>
        <v>140</v>
      </c>
      <c r="G31" s="6">
        <f t="shared" si="6"/>
        <v>8</v>
      </c>
      <c r="H31" s="6">
        <f t="shared" si="6"/>
        <v>7</v>
      </c>
      <c r="I31" s="6">
        <f t="shared" si="6"/>
        <v>1</v>
      </c>
      <c r="J31" s="6">
        <f t="shared" si="6"/>
        <v>0</v>
      </c>
      <c r="K31" s="6">
        <f t="shared" si="6"/>
        <v>16</v>
      </c>
      <c r="L31" s="6">
        <f>SUM(L28:L30)</f>
        <v>8</v>
      </c>
      <c r="M31" s="6">
        <f>SUM(M28:M30)</f>
        <v>2</v>
      </c>
      <c r="N31" s="6">
        <f>SUM(N28:N30)</f>
        <v>1</v>
      </c>
      <c r="O31" s="6">
        <f>SUM(O28:O30)</f>
        <v>0</v>
      </c>
      <c r="P31" s="6">
        <f>SUM(P28:P30)</f>
        <v>11</v>
      </c>
      <c r="Q31" s="6">
        <f t="shared" si="6"/>
        <v>5418</v>
      </c>
      <c r="R31" s="6">
        <f t="shared" si="6"/>
        <v>500</v>
      </c>
      <c r="S31" s="6">
        <f t="shared" si="6"/>
        <v>380</v>
      </c>
      <c r="T31" s="18">
        <f t="shared" si="6"/>
        <v>6298</v>
      </c>
      <c r="U31">
        <f t="shared" si="0"/>
        <v>167</v>
      </c>
    </row>
    <row r="32" spans="1:21" s="2" customFormat="1" ht="13.5" thickBot="1">
      <c r="A32" s="1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0"/>
      <c r="U32"/>
    </row>
    <row r="33" spans="1:21" s="2" customFormat="1" ht="13.5" thickBot="1">
      <c r="A33" s="21" t="s">
        <v>23</v>
      </c>
      <c r="B33" s="22">
        <f>B12+B17+B21+B26+B31</f>
        <v>788</v>
      </c>
      <c r="C33" s="22">
        <f aca="true" t="shared" si="7" ref="C33:T33">C12+C17+C21+C26+C31</f>
        <v>86</v>
      </c>
      <c r="D33" s="22">
        <f t="shared" si="7"/>
        <v>40</v>
      </c>
      <c r="E33" s="22">
        <f t="shared" si="7"/>
        <v>8</v>
      </c>
      <c r="F33" s="22">
        <f t="shared" si="7"/>
        <v>922</v>
      </c>
      <c r="G33" s="22">
        <f t="shared" si="7"/>
        <v>31</v>
      </c>
      <c r="H33" s="22">
        <f t="shared" si="7"/>
        <v>56</v>
      </c>
      <c r="I33" s="22">
        <f t="shared" si="7"/>
        <v>15</v>
      </c>
      <c r="J33" s="22">
        <f t="shared" si="7"/>
        <v>4</v>
      </c>
      <c r="K33" s="22">
        <f t="shared" si="7"/>
        <v>106</v>
      </c>
      <c r="L33" s="22">
        <f>L12+L17+L21+L26+L31</f>
        <v>47</v>
      </c>
      <c r="M33" s="22">
        <f>M12+M17+M21+M26+M31</f>
        <v>23</v>
      </c>
      <c r="N33" s="22">
        <f>N12+N17+N21+N26+N31</f>
        <v>3</v>
      </c>
      <c r="O33" s="22">
        <f>O12+O17+O21+O26+O31</f>
        <v>1</v>
      </c>
      <c r="P33" s="22">
        <f>P12+P17+P21+P26+P31</f>
        <v>74</v>
      </c>
      <c r="Q33" s="22">
        <f t="shared" si="7"/>
        <v>34136</v>
      </c>
      <c r="R33" s="22">
        <f t="shared" si="7"/>
        <v>2800</v>
      </c>
      <c r="S33" s="22">
        <f>S12+S17+S21+S26+S31</f>
        <v>2477</v>
      </c>
      <c r="T33" s="22">
        <f t="shared" si="7"/>
        <v>39413</v>
      </c>
      <c r="U33">
        <f t="shared" si="0"/>
        <v>1102</v>
      </c>
    </row>
    <row r="34" ht="14.25" thickBot="1" thickTop="1"/>
    <row r="35" spans="1:6" ht="13.5" thickBot="1">
      <c r="A35" s="9" t="s">
        <v>24</v>
      </c>
      <c r="B35" s="10"/>
      <c r="C35" s="10"/>
      <c r="D35" s="10"/>
      <c r="E35" s="11"/>
      <c r="F35" s="12">
        <f>F33+K33+P33</f>
        <v>1102</v>
      </c>
    </row>
  </sheetData>
  <sheetProtection/>
  <mergeCells count="14">
    <mergeCell ref="A13:T13"/>
    <mergeCell ref="A18:T18"/>
    <mergeCell ref="A22:T22"/>
    <mergeCell ref="A27:T27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T5:T6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5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</cols>
  <sheetData>
    <row r="2" spans="1:21" s="2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" customFormat="1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" customFormat="1" ht="13.5" thickBot="1">
      <c r="A4" s="3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s="2" customFormat="1" ht="27" customHeight="1" thickBot="1" thickTop="1">
      <c r="A5" s="25" t="s">
        <v>2</v>
      </c>
      <c r="B5" s="27" t="s">
        <v>3</v>
      </c>
      <c r="C5" s="27"/>
      <c r="D5" s="27"/>
      <c r="E5" s="27"/>
      <c r="F5" s="27"/>
      <c r="G5" s="27" t="s">
        <v>4</v>
      </c>
      <c r="H5" s="27"/>
      <c r="I5" s="27"/>
      <c r="J5" s="27"/>
      <c r="K5" s="27"/>
      <c r="L5" s="27" t="s">
        <v>31</v>
      </c>
      <c r="M5" s="27"/>
      <c r="N5" s="27"/>
      <c r="O5" s="27"/>
      <c r="P5" s="27"/>
      <c r="Q5" s="31" t="s">
        <v>5</v>
      </c>
      <c r="R5" s="33" t="s">
        <v>6</v>
      </c>
      <c r="S5" s="33" t="s">
        <v>32</v>
      </c>
      <c r="T5" s="35" t="s">
        <v>7</v>
      </c>
    </row>
    <row r="6" spans="1:20" s="2" customFormat="1" ht="13.5" thickBot="1">
      <c r="A6" s="26"/>
      <c r="B6" s="23">
        <v>40</v>
      </c>
      <c r="C6" s="23">
        <v>24</v>
      </c>
      <c r="D6" s="23">
        <v>12</v>
      </c>
      <c r="E6" s="23">
        <v>9</v>
      </c>
      <c r="F6" s="23" t="s">
        <v>7</v>
      </c>
      <c r="G6" s="23">
        <v>40</v>
      </c>
      <c r="H6" s="23">
        <v>24</v>
      </c>
      <c r="I6" s="23">
        <v>12</v>
      </c>
      <c r="J6" s="23">
        <v>9</v>
      </c>
      <c r="K6" s="23" t="s">
        <v>7</v>
      </c>
      <c r="L6" s="23">
        <v>40</v>
      </c>
      <c r="M6" s="23">
        <v>24</v>
      </c>
      <c r="N6" s="23">
        <v>12</v>
      </c>
      <c r="O6" s="23">
        <v>9</v>
      </c>
      <c r="P6" s="23" t="s">
        <v>7</v>
      </c>
      <c r="Q6" s="32"/>
      <c r="R6" s="34"/>
      <c r="S6" s="34"/>
      <c r="T6" s="36"/>
    </row>
    <row r="7" spans="1:21" ht="12.75">
      <c r="A7" s="13" t="s">
        <v>8</v>
      </c>
      <c r="B7" s="7">
        <v>118</v>
      </c>
      <c r="C7" s="7">
        <v>12</v>
      </c>
      <c r="D7" s="7">
        <v>15</v>
      </c>
      <c r="E7" s="7">
        <v>1</v>
      </c>
      <c r="F7" s="37">
        <f>SUM(B7:E7)</f>
        <v>146</v>
      </c>
      <c r="G7" s="7">
        <v>1</v>
      </c>
      <c r="H7" s="7">
        <v>5</v>
      </c>
      <c r="I7" s="7">
        <v>1</v>
      </c>
      <c r="J7" s="7">
        <v>0</v>
      </c>
      <c r="K7" s="37">
        <f>SUM(G7:J7)</f>
        <v>7</v>
      </c>
      <c r="L7" s="7">
        <v>1</v>
      </c>
      <c r="M7" s="7">
        <v>2</v>
      </c>
      <c r="N7" s="7">
        <v>0</v>
      </c>
      <c r="O7" s="7">
        <v>0</v>
      </c>
      <c r="P7" s="37">
        <f>SUM(L7:O7)</f>
        <v>3</v>
      </c>
      <c r="Q7" s="7">
        <f>B7*$B$6+C7*$C$6+D7*$D$6+E7*$E$6</f>
        <v>5197</v>
      </c>
      <c r="R7" s="7">
        <f>G7*$G$6+H7*$H$6+I7*$I$6+J7*$J$6</f>
        <v>172</v>
      </c>
      <c r="S7" s="7">
        <f>L7*$L$6+M7*$M$6+N7*$N$6+O7*$O$6</f>
        <v>88</v>
      </c>
      <c r="T7" s="14">
        <f>SUM(Q7:S7)</f>
        <v>5457</v>
      </c>
      <c r="U7">
        <f>F7+K7+P7</f>
        <v>156</v>
      </c>
    </row>
    <row r="8" spans="1:21" ht="12.75">
      <c r="A8" s="13" t="s">
        <v>25</v>
      </c>
      <c r="B8" s="7">
        <v>81</v>
      </c>
      <c r="C8" s="7">
        <v>31</v>
      </c>
      <c r="D8" s="7">
        <v>15</v>
      </c>
      <c r="E8" s="7">
        <v>2</v>
      </c>
      <c r="F8" s="37">
        <f>SUM(B8:E8)</f>
        <v>129</v>
      </c>
      <c r="G8" s="7">
        <v>1</v>
      </c>
      <c r="H8" s="7">
        <v>3</v>
      </c>
      <c r="I8" s="7">
        <v>1</v>
      </c>
      <c r="J8" s="7">
        <v>0</v>
      </c>
      <c r="K8" s="37">
        <f>SUM(G8:J8)</f>
        <v>5</v>
      </c>
      <c r="L8" s="7">
        <v>1</v>
      </c>
      <c r="M8" s="7">
        <v>3</v>
      </c>
      <c r="N8" s="7">
        <v>1</v>
      </c>
      <c r="O8" s="7">
        <v>0</v>
      </c>
      <c r="P8" s="37">
        <f>SUM(L8:O8)</f>
        <v>5</v>
      </c>
      <c r="Q8" s="7">
        <f>B8*$B$6+C8*$C$6+D8*$D$6+E8*$E$6</f>
        <v>4182</v>
      </c>
      <c r="R8" s="7">
        <f>G8*$G$6+H8*$H$6+I8*$I$6+J8*$J$6</f>
        <v>124</v>
      </c>
      <c r="S8" s="7">
        <f>L8*$L$6+M8*$M$6+N8*$N$6+O8*$O$6</f>
        <v>124</v>
      </c>
      <c r="T8" s="14">
        <f>SUM(Q8:S8)</f>
        <v>4430</v>
      </c>
      <c r="U8">
        <f aca="true" t="shared" si="0" ref="U8:U33">F8+K8+P8</f>
        <v>139</v>
      </c>
    </row>
    <row r="9" spans="1:21" ht="12.75">
      <c r="A9" s="15" t="s">
        <v>9</v>
      </c>
      <c r="B9" s="4">
        <v>78</v>
      </c>
      <c r="C9" s="4">
        <v>3</v>
      </c>
      <c r="D9" s="4">
        <v>0</v>
      </c>
      <c r="E9" s="4">
        <v>1</v>
      </c>
      <c r="F9" s="37">
        <f>SUM(B9:E9)</f>
        <v>82</v>
      </c>
      <c r="G9" s="7">
        <v>0</v>
      </c>
      <c r="H9" s="7">
        <v>4</v>
      </c>
      <c r="I9" s="7">
        <v>2</v>
      </c>
      <c r="J9" s="7">
        <v>0</v>
      </c>
      <c r="K9" s="37">
        <f>SUM(G9:J9)</f>
        <v>6</v>
      </c>
      <c r="L9" s="7">
        <v>5</v>
      </c>
      <c r="M9" s="7">
        <v>1</v>
      </c>
      <c r="N9" s="7">
        <v>0</v>
      </c>
      <c r="O9" s="7">
        <v>0</v>
      </c>
      <c r="P9" s="37">
        <f>SUM(L9:O9)</f>
        <v>6</v>
      </c>
      <c r="Q9" s="7">
        <f>B9*$B$6+C9*$C$6+D9*$D$6+E9*$E$6</f>
        <v>3201</v>
      </c>
      <c r="R9" s="7">
        <f>G9*$G$6+H9*$H$6+I9*$I$6+J9*$J$6</f>
        <v>120</v>
      </c>
      <c r="S9" s="7">
        <f>L9*$L$6+M9*$M$6+N9*$N$6+O9*$O$6</f>
        <v>224</v>
      </c>
      <c r="T9" s="14">
        <f>SUM(Q9:S9)</f>
        <v>3545</v>
      </c>
      <c r="U9">
        <f t="shared" si="0"/>
        <v>94</v>
      </c>
    </row>
    <row r="10" spans="1:21" ht="12.75">
      <c r="A10" s="15" t="s">
        <v>10</v>
      </c>
      <c r="B10" s="4">
        <v>31</v>
      </c>
      <c r="C10" s="4">
        <v>5</v>
      </c>
      <c r="D10" s="4">
        <v>0</v>
      </c>
      <c r="E10" s="4">
        <v>1</v>
      </c>
      <c r="F10" s="37">
        <f>SUM(B10:E10)</f>
        <v>37</v>
      </c>
      <c r="G10" s="4">
        <v>2</v>
      </c>
      <c r="H10" s="4">
        <v>2</v>
      </c>
      <c r="I10" s="4">
        <v>4</v>
      </c>
      <c r="J10" s="4">
        <v>0</v>
      </c>
      <c r="K10" s="38">
        <f>SUM(G10:J10)</f>
        <v>8</v>
      </c>
      <c r="L10" s="4">
        <v>1</v>
      </c>
      <c r="M10" s="4">
        <v>1</v>
      </c>
      <c r="N10" s="4">
        <v>0</v>
      </c>
      <c r="O10" s="4">
        <v>0</v>
      </c>
      <c r="P10" s="38">
        <f>SUM(L10:O10)</f>
        <v>2</v>
      </c>
      <c r="Q10" s="7">
        <f>B10*$B$6+C10*$C$6+D10*$D$6+E10*$E$6</f>
        <v>1369</v>
      </c>
      <c r="R10" s="7">
        <f>G10*$G$6+H10*$H$6+I10*$I$6+J10*$J$6</f>
        <v>176</v>
      </c>
      <c r="S10" s="7">
        <f>L10*$L$6+M10*$M$6+N10*$N$6+O10*$O$6</f>
        <v>64</v>
      </c>
      <c r="T10" s="14">
        <f>SUM(Q10:S10)</f>
        <v>1609</v>
      </c>
      <c r="U10">
        <f t="shared" si="0"/>
        <v>47</v>
      </c>
    </row>
    <row r="11" spans="1:21" ht="13.5" thickBot="1">
      <c r="A11" s="16" t="s">
        <v>11</v>
      </c>
      <c r="B11" s="5">
        <v>61</v>
      </c>
      <c r="C11" s="5">
        <v>0</v>
      </c>
      <c r="D11" s="5">
        <v>0</v>
      </c>
      <c r="E11" s="5">
        <v>0</v>
      </c>
      <c r="F11" s="37">
        <f>SUM(B11:E11)</f>
        <v>61</v>
      </c>
      <c r="G11" s="5">
        <v>12</v>
      </c>
      <c r="H11" s="5">
        <v>1</v>
      </c>
      <c r="I11" s="5">
        <v>0</v>
      </c>
      <c r="J11" s="5">
        <v>0</v>
      </c>
      <c r="K11" s="38">
        <f>SUM(G11:J11)</f>
        <v>13</v>
      </c>
      <c r="L11" s="5">
        <v>6</v>
      </c>
      <c r="M11" s="5">
        <v>0</v>
      </c>
      <c r="N11" s="5">
        <v>0</v>
      </c>
      <c r="O11" s="5">
        <v>0</v>
      </c>
      <c r="P11" s="38">
        <f>SUM(L11:O11)</f>
        <v>6</v>
      </c>
      <c r="Q11" s="7">
        <f>B11*$B$6+C11*$C$6+D11*$D$6+E11*$E$6</f>
        <v>2440</v>
      </c>
      <c r="R11" s="7">
        <f>G11*$G$6+H11*$H$6+I11*$I$6+J11*$J$6</f>
        <v>504</v>
      </c>
      <c r="S11" s="7">
        <f>L11*$L$6+M11*$M$6+N11*$N$6+O11*$O$6</f>
        <v>240</v>
      </c>
      <c r="T11" s="14">
        <f>SUM(Q11:S11)</f>
        <v>3184</v>
      </c>
      <c r="U11">
        <f t="shared" si="0"/>
        <v>80</v>
      </c>
    </row>
    <row r="12" spans="1:22" s="2" customFormat="1" ht="13.5" thickBot="1">
      <c r="A12" s="17" t="s">
        <v>12</v>
      </c>
      <c r="B12" s="6">
        <f>SUM(B7:B11)</f>
        <v>369</v>
      </c>
      <c r="C12" s="6">
        <f aca="true" t="shared" si="1" ref="C12:T12">SUM(C7:C11)</f>
        <v>51</v>
      </c>
      <c r="D12" s="6">
        <f t="shared" si="1"/>
        <v>30</v>
      </c>
      <c r="E12" s="6">
        <f t="shared" si="1"/>
        <v>5</v>
      </c>
      <c r="F12" s="6">
        <f t="shared" si="1"/>
        <v>455</v>
      </c>
      <c r="G12" s="6">
        <f>SUM(G7:G11)</f>
        <v>16</v>
      </c>
      <c r="H12" s="6">
        <f t="shared" si="1"/>
        <v>15</v>
      </c>
      <c r="I12" s="6">
        <f t="shared" si="1"/>
        <v>8</v>
      </c>
      <c r="J12" s="6">
        <f t="shared" si="1"/>
        <v>0</v>
      </c>
      <c r="K12" s="6">
        <f aca="true" t="shared" si="2" ref="K12:P12">SUM(K7:K11)</f>
        <v>39</v>
      </c>
      <c r="L12" s="6">
        <f t="shared" si="2"/>
        <v>14</v>
      </c>
      <c r="M12" s="6">
        <f t="shared" si="2"/>
        <v>7</v>
      </c>
      <c r="N12" s="6">
        <f t="shared" si="2"/>
        <v>1</v>
      </c>
      <c r="O12" s="6">
        <f t="shared" si="2"/>
        <v>0</v>
      </c>
      <c r="P12" s="6">
        <f t="shared" si="2"/>
        <v>22</v>
      </c>
      <c r="Q12" s="6">
        <f t="shared" si="1"/>
        <v>16389</v>
      </c>
      <c r="R12" s="6">
        <f t="shared" si="1"/>
        <v>1096</v>
      </c>
      <c r="S12" s="6">
        <f t="shared" si="1"/>
        <v>740</v>
      </c>
      <c r="T12" s="18">
        <f t="shared" si="1"/>
        <v>18225</v>
      </c>
      <c r="U12">
        <f t="shared" si="0"/>
        <v>516</v>
      </c>
      <c r="V12"/>
    </row>
    <row r="13" spans="1:22" s="2" customFormat="1" ht="13.5" thickBot="1">
      <c r="A13" s="28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>
        <f t="shared" si="0"/>
        <v>0</v>
      </c>
      <c r="V13"/>
    </row>
    <row r="14" spans="1:21" ht="12.75">
      <c r="A14" s="13" t="s">
        <v>10</v>
      </c>
      <c r="B14" s="7">
        <v>36</v>
      </c>
      <c r="C14" s="7">
        <v>10</v>
      </c>
      <c r="D14" s="7">
        <v>1</v>
      </c>
      <c r="E14" s="7">
        <v>1</v>
      </c>
      <c r="F14" s="37">
        <f>SUM(B14:E14)</f>
        <v>48</v>
      </c>
      <c r="G14" s="7">
        <v>0</v>
      </c>
      <c r="H14" s="7">
        <v>6</v>
      </c>
      <c r="I14" s="7">
        <v>2</v>
      </c>
      <c r="J14" s="7">
        <v>0</v>
      </c>
      <c r="K14" s="37">
        <f>SUM(G14:J14)</f>
        <v>8</v>
      </c>
      <c r="L14" s="7">
        <v>2</v>
      </c>
      <c r="M14" s="7">
        <v>3</v>
      </c>
      <c r="N14" s="7">
        <v>0</v>
      </c>
      <c r="O14" s="7">
        <v>0</v>
      </c>
      <c r="P14" s="37">
        <f>SUM(L14:O14)</f>
        <v>5</v>
      </c>
      <c r="Q14" s="7">
        <f>B14*$B$6+C14*$C$6+D14*$D$6+E14*$E$6</f>
        <v>1701</v>
      </c>
      <c r="R14" s="7">
        <f>G14*$G$6+H14*$H$6+I14*$I$6+J14*$J$6</f>
        <v>168</v>
      </c>
      <c r="S14" s="7">
        <f>L14*$L$6+M14*$M$6+N14*$N$6+O14*$O$6</f>
        <v>152</v>
      </c>
      <c r="T14" s="14">
        <f>SUM(Q14:S14)</f>
        <v>2021</v>
      </c>
      <c r="U14">
        <f t="shared" si="0"/>
        <v>61</v>
      </c>
    </row>
    <row r="15" spans="1:21" ht="12.75">
      <c r="A15" s="15" t="s">
        <v>14</v>
      </c>
      <c r="B15" s="4">
        <v>26</v>
      </c>
      <c r="C15" s="4">
        <v>2</v>
      </c>
      <c r="D15" s="4">
        <v>1</v>
      </c>
      <c r="E15" s="4">
        <v>0</v>
      </c>
      <c r="F15" s="37">
        <f>SUM(B15:E15)</f>
        <v>29</v>
      </c>
      <c r="G15" s="4">
        <v>0</v>
      </c>
      <c r="H15" s="4">
        <v>6</v>
      </c>
      <c r="I15" s="4">
        <v>4</v>
      </c>
      <c r="J15" s="4">
        <v>2</v>
      </c>
      <c r="K15" s="37">
        <f>SUM(G15:J15)</f>
        <v>12</v>
      </c>
      <c r="L15" s="4">
        <v>4</v>
      </c>
      <c r="M15" s="4">
        <v>4</v>
      </c>
      <c r="N15" s="4">
        <v>1</v>
      </c>
      <c r="O15" s="4">
        <v>1</v>
      </c>
      <c r="P15" s="37">
        <f>SUM(L15:O15)</f>
        <v>10</v>
      </c>
      <c r="Q15" s="7">
        <f>B15*$B$6+C15*$C$6+D15*$D$6+E15*$E$6</f>
        <v>1100</v>
      </c>
      <c r="R15" s="7">
        <f>G15*$G$6+H15*$H$6+I15*$I$6+J15*$J$6</f>
        <v>210</v>
      </c>
      <c r="S15" s="7">
        <f>L15*$L$6+M15*$M$6+N15*$N$6+O15*$O$6</f>
        <v>277</v>
      </c>
      <c r="T15" s="14">
        <f>SUM(Q15:S15)</f>
        <v>1587</v>
      </c>
      <c r="U15">
        <f t="shared" si="0"/>
        <v>51</v>
      </c>
    </row>
    <row r="16" spans="1:21" ht="13.5" thickBot="1">
      <c r="A16" s="16" t="s">
        <v>15</v>
      </c>
      <c r="B16" s="5">
        <v>25</v>
      </c>
      <c r="C16" s="5">
        <v>13</v>
      </c>
      <c r="D16" s="5">
        <v>5</v>
      </c>
      <c r="E16" s="5">
        <v>0</v>
      </c>
      <c r="F16" s="37">
        <f>SUM(B16:E16)</f>
        <v>43</v>
      </c>
      <c r="G16" s="5">
        <v>2</v>
      </c>
      <c r="H16" s="5">
        <v>8</v>
      </c>
      <c r="I16" s="5">
        <v>0</v>
      </c>
      <c r="J16" s="5">
        <v>0</v>
      </c>
      <c r="K16" s="37">
        <f>SUM(G16:J16)</f>
        <v>10</v>
      </c>
      <c r="L16" s="5">
        <v>4</v>
      </c>
      <c r="M16" s="5">
        <v>2</v>
      </c>
      <c r="N16" s="5">
        <v>0</v>
      </c>
      <c r="O16" s="5">
        <v>0</v>
      </c>
      <c r="P16" s="37">
        <f>SUM(L16:O16)</f>
        <v>6</v>
      </c>
      <c r="Q16" s="7">
        <f>B16*$B$6+C16*$C$6+D16*$D$6+E16*$E$6</f>
        <v>1372</v>
      </c>
      <c r="R16" s="7">
        <f>G16*$G$6+H16*$H$6+I16*$I$6+J16*$J$6</f>
        <v>272</v>
      </c>
      <c r="S16" s="7">
        <f>L16*$L$6+M16*$M$6+N16*$N$6+O16*$O$6</f>
        <v>208</v>
      </c>
      <c r="T16" s="14">
        <f>SUM(Q16:S16)</f>
        <v>1852</v>
      </c>
      <c r="U16">
        <f t="shared" si="0"/>
        <v>59</v>
      </c>
    </row>
    <row r="17" spans="1:22" s="2" customFormat="1" ht="13.5" thickBot="1">
      <c r="A17" s="17" t="s">
        <v>12</v>
      </c>
      <c r="B17" s="6">
        <f>SUM(B14:B16)</f>
        <v>87</v>
      </c>
      <c r="C17" s="6">
        <f aca="true" t="shared" si="3" ref="C17:T17">SUM(C14:C16)</f>
        <v>25</v>
      </c>
      <c r="D17" s="6">
        <f t="shared" si="3"/>
        <v>7</v>
      </c>
      <c r="E17" s="6">
        <f t="shared" si="3"/>
        <v>1</v>
      </c>
      <c r="F17" s="6">
        <f t="shared" si="3"/>
        <v>120</v>
      </c>
      <c r="G17" s="6">
        <f>SUM(G14:G16)</f>
        <v>2</v>
      </c>
      <c r="H17" s="6">
        <f>SUM(H14:H16)</f>
        <v>20</v>
      </c>
      <c r="I17" s="6">
        <f t="shared" si="3"/>
        <v>6</v>
      </c>
      <c r="J17" s="6">
        <f t="shared" si="3"/>
        <v>2</v>
      </c>
      <c r="K17" s="6">
        <f t="shared" si="3"/>
        <v>30</v>
      </c>
      <c r="L17" s="6">
        <f t="shared" si="3"/>
        <v>10</v>
      </c>
      <c r="M17" s="6">
        <f t="shared" si="3"/>
        <v>9</v>
      </c>
      <c r="N17" s="6">
        <f t="shared" si="3"/>
        <v>1</v>
      </c>
      <c r="O17" s="6">
        <f t="shared" si="3"/>
        <v>1</v>
      </c>
      <c r="P17" s="6">
        <f t="shared" si="3"/>
        <v>21</v>
      </c>
      <c r="Q17" s="6">
        <f t="shared" si="3"/>
        <v>4173</v>
      </c>
      <c r="R17" s="6">
        <f t="shared" si="3"/>
        <v>650</v>
      </c>
      <c r="S17" s="6">
        <f t="shared" si="3"/>
        <v>637</v>
      </c>
      <c r="T17" s="18">
        <f t="shared" si="3"/>
        <v>5460</v>
      </c>
      <c r="U17">
        <f t="shared" si="0"/>
        <v>171</v>
      </c>
      <c r="V17"/>
    </row>
    <row r="18" spans="1:22" s="2" customFormat="1" ht="13.5" thickBo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>
        <f t="shared" si="0"/>
        <v>0</v>
      </c>
      <c r="V18"/>
    </row>
    <row r="19" spans="1:21" ht="12.75">
      <c r="A19" s="13" t="s">
        <v>17</v>
      </c>
      <c r="B19" s="7">
        <v>40</v>
      </c>
      <c r="C19" s="7">
        <v>0</v>
      </c>
      <c r="D19" s="7">
        <v>0</v>
      </c>
      <c r="E19" s="7">
        <v>0</v>
      </c>
      <c r="F19" s="37">
        <f>SUM(B19:E19)</f>
        <v>40</v>
      </c>
      <c r="G19" s="7">
        <v>2</v>
      </c>
      <c r="H19" s="7">
        <v>1</v>
      </c>
      <c r="I19" s="7">
        <v>0</v>
      </c>
      <c r="J19" s="7">
        <v>0</v>
      </c>
      <c r="K19" s="37">
        <f>SUM(G19:J19)</f>
        <v>3</v>
      </c>
      <c r="L19" s="7">
        <v>8</v>
      </c>
      <c r="M19" s="7">
        <v>0</v>
      </c>
      <c r="N19" s="7">
        <v>0</v>
      </c>
      <c r="O19" s="7">
        <v>0</v>
      </c>
      <c r="P19" s="37">
        <f>SUM(L19:O19)</f>
        <v>8</v>
      </c>
      <c r="Q19" s="7">
        <f>B19*$B$6+C19*$C$6+D19*$D$6+E19*$E$6</f>
        <v>1600</v>
      </c>
      <c r="R19" s="7">
        <f>G19*$G$6+H19*$H$6+I19*$I$6+J19*$J$6</f>
        <v>104</v>
      </c>
      <c r="S19" s="7">
        <f>L19*$L$6+M19*$M$6+N19*$N$6+O19*$O$6</f>
        <v>320</v>
      </c>
      <c r="T19" s="14">
        <f>SUM(Q19:S19)</f>
        <v>2024</v>
      </c>
      <c r="U19">
        <f t="shared" si="0"/>
        <v>51</v>
      </c>
    </row>
    <row r="20" spans="1:21" ht="13.5" thickBot="1">
      <c r="A20" s="16" t="s">
        <v>10</v>
      </c>
      <c r="B20" s="5">
        <v>26</v>
      </c>
      <c r="C20" s="5">
        <v>1</v>
      </c>
      <c r="D20" s="5">
        <v>0</v>
      </c>
      <c r="E20" s="5">
        <v>0</v>
      </c>
      <c r="F20" s="39">
        <f>SUM(B20:E20)</f>
        <v>27</v>
      </c>
      <c r="G20" s="5">
        <v>0</v>
      </c>
      <c r="H20" s="5">
        <v>3</v>
      </c>
      <c r="I20" s="5">
        <v>0</v>
      </c>
      <c r="J20" s="5">
        <v>0</v>
      </c>
      <c r="K20" s="39">
        <f>SUM(G20:J20)</f>
        <v>3</v>
      </c>
      <c r="L20" s="5">
        <v>3</v>
      </c>
      <c r="M20" s="5">
        <v>4</v>
      </c>
      <c r="N20" s="5">
        <v>0</v>
      </c>
      <c r="O20" s="5">
        <v>0</v>
      </c>
      <c r="P20" s="39">
        <f>SUM(L20:O20)</f>
        <v>7</v>
      </c>
      <c r="Q20" s="7">
        <f>B20*$B$6+C20*$C$6+D20*$D$6+E20*$E$6</f>
        <v>1064</v>
      </c>
      <c r="R20" s="7">
        <f>G20*$G$6+H20*$H$6+I20*$I$6+J20*$J$6</f>
        <v>72</v>
      </c>
      <c r="S20" s="7">
        <f>L20*$L$6+M20*$M$6+N20*$N$6+O20*$O$6</f>
        <v>216</v>
      </c>
      <c r="T20" s="14">
        <f>SUM(Q20:S20)</f>
        <v>1352</v>
      </c>
      <c r="U20">
        <f t="shared" si="0"/>
        <v>37</v>
      </c>
    </row>
    <row r="21" spans="1:22" s="2" customFormat="1" ht="14.25" customHeight="1" thickBot="1">
      <c r="A21" s="17" t="s">
        <v>12</v>
      </c>
      <c r="B21" s="6">
        <f>SUM(B19:B20)</f>
        <v>66</v>
      </c>
      <c r="C21" s="6">
        <f aca="true" t="shared" si="4" ref="C21:T21">SUM(C19:C20)</f>
        <v>1</v>
      </c>
      <c r="D21" s="6">
        <f t="shared" si="4"/>
        <v>0</v>
      </c>
      <c r="E21" s="6">
        <f t="shared" si="4"/>
        <v>0</v>
      </c>
      <c r="F21" s="6">
        <f t="shared" si="4"/>
        <v>67</v>
      </c>
      <c r="G21" s="6">
        <f>SUM(G19:G20)</f>
        <v>2</v>
      </c>
      <c r="H21" s="6">
        <f t="shared" si="4"/>
        <v>4</v>
      </c>
      <c r="I21" s="6">
        <f t="shared" si="4"/>
        <v>0</v>
      </c>
      <c r="J21" s="6">
        <f t="shared" si="4"/>
        <v>0</v>
      </c>
      <c r="K21" s="6">
        <f t="shared" si="4"/>
        <v>6</v>
      </c>
      <c r="L21" s="6">
        <f>SUM(L19:L20)</f>
        <v>11</v>
      </c>
      <c r="M21" s="6">
        <f>SUM(M19:M20)</f>
        <v>4</v>
      </c>
      <c r="N21" s="6">
        <f>SUM(N19:N20)</f>
        <v>0</v>
      </c>
      <c r="O21" s="6">
        <f>SUM(O19:O20)</f>
        <v>0</v>
      </c>
      <c r="P21" s="6">
        <f>SUM(P19:P20)</f>
        <v>15</v>
      </c>
      <c r="Q21" s="6">
        <f t="shared" si="4"/>
        <v>2664</v>
      </c>
      <c r="R21" s="6">
        <f t="shared" si="4"/>
        <v>176</v>
      </c>
      <c r="S21" s="6">
        <f t="shared" si="4"/>
        <v>536</v>
      </c>
      <c r="T21" s="18">
        <f t="shared" si="4"/>
        <v>3376</v>
      </c>
      <c r="U21">
        <f t="shared" si="0"/>
        <v>88</v>
      </c>
      <c r="V21"/>
    </row>
    <row r="22" spans="1:22" s="2" customFormat="1" ht="13.5" thickBo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>
        <f t="shared" si="0"/>
        <v>0</v>
      </c>
      <c r="V22"/>
    </row>
    <row r="23" spans="1:21" ht="12.75">
      <c r="A23" s="13" t="s">
        <v>19</v>
      </c>
      <c r="B23" s="7">
        <v>43</v>
      </c>
      <c r="C23" s="7">
        <v>0</v>
      </c>
      <c r="D23" s="7">
        <v>0</v>
      </c>
      <c r="E23" s="7">
        <v>0</v>
      </c>
      <c r="F23" s="37">
        <f>SUM(B23:E23)</f>
        <v>43</v>
      </c>
      <c r="G23" s="7">
        <v>0</v>
      </c>
      <c r="H23" s="7">
        <v>3</v>
      </c>
      <c r="I23" s="7">
        <v>0</v>
      </c>
      <c r="J23" s="7">
        <v>0</v>
      </c>
      <c r="K23" s="37">
        <f>SUM(G23:J23)</f>
        <v>3</v>
      </c>
      <c r="L23" s="7">
        <v>0</v>
      </c>
      <c r="M23" s="7">
        <v>0</v>
      </c>
      <c r="N23" s="7">
        <v>0</v>
      </c>
      <c r="O23" s="7">
        <v>0</v>
      </c>
      <c r="P23" s="37">
        <f>SUM(L23:O23)</f>
        <v>0</v>
      </c>
      <c r="Q23" s="7">
        <f>B23*$B$6+C23*$C$6+D23*$D$6+E23*$E$6</f>
        <v>1720</v>
      </c>
      <c r="R23" s="7">
        <f>G23*$G$6+H23*$H$6+I23*$I$6+J23*$J$6</f>
        <v>72</v>
      </c>
      <c r="S23" s="7">
        <f>L23*$L$6+M23*$M$6+N23*$N$6+O23*$O$6</f>
        <v>0</v>
      </c>
      <c r="T23" s="14">
        <f>SUM(Q23:S23)</f>
        <v>1792</v>
      </c>
      <c r="U23">
        <f t="shared" si="0"/>
        <v>46</v>
      </c>
    </row>
    <row r="24" spans="1:21" ht="12.75">
      <c r="A24" s="15" t="s">
        <v>20</v>
      </c>
      <c r="B24" s="4">
        <v>64</v>
      </c>
      <c r="C24" s="4">
        <v>3</v>
      </c>
      <c r="D24" s="4">
        <v>1</v>
      </c>
      <c r="E24" s="4">
        <v>0</v>
      </c>
      <c r="F24" s="37">
        <f>SUM(B24:E24)</f>
        <v>68</v>
      </c>
      <c r="G24" s="4">
        <v>3</v>
      </c>
      <c r="H24" s="4">
        <v>4</v>
      </c>
      <c r="I24" s="4">
        <v>0</v>
      </c>
      <c r="J24" s="4">
        <v>0</v>
      </c>
      <c r="K24" s="37">
        <f>SUM(G24:J24)</f>
        <v>7</v>
      </c>
      <c r="L24" s="4">
        <v>4</v>
      </c>
      <c r="M24" s="4">
        <v>1</v>
      </c>
      <c r="N24" s="4">
        <v>0</v>
      </c>
      <c r="O24" s="4">
        <v>0</v>
      </c>
      <c r="P24" s="37">
        <f>SUM(L24:O24)</f>
        <v>5</v>
      </c>
      <c r="Q24" s="7">
        <f>B24*$B$6+C24*$C$6+D24*$D$6+E24*$E$6</f>
        <v>2644</v>
      </c>
      <c r="R24" s="7">
        <f>G24*$G$6+H24*$H$6+I24*$I$6+J24*$J$6</f>
        <v>216</v>
      </c>
      <c r="S24" s="7">
        <f>L24*$L$6+M24*$M$6+N24*$N$6+O24*$O$6</f>
        <v>184</v>
      </c>
      <c r="T24" s="14">
        <f>SUM(Q24:S24)</f>
        <v>3044</v>
      </c>
      <c r="U24">
        <f t="shared" si="0"/>
        <v>80</v>
      </c>
    </row>
    <row r="25" spans="1:21" ht="13.5" thickBot="1">
      <c r="A25" s="16" t="s">
        <v>10</v>
      </c>
      <c r="B25" s="5">
        <v>25</v>
      </c>
      <c r="C25" s="5">
        <v>3</v>
      </c>
      <c r="D25" s="5">
        <v>0</v>
      </c>
      <c r="E25" s="5">
        <v>0</v>
      </c>
      <c r="F25" s="37">
        <f>SUM(B25:E25)</f>
        <v>28</v>
      </c>
      <c r="G25" s="5">
        <v>0</v>
      </c>
      <c r="H25" s="5">
        <v>3</v>
      </c>
      <c r="I25" s="5">
        <v>0</v>
      </c>
      <c r="J25" s="5">
        <v>0</v>
      </c>
      <c r="K25" s="37">
        <f>SUM(G25:J25)</f>
        <v>3</v>
      </c>
      <c r="L25" s="5">
        <v>0</v>
      </c>
      <c r="M25" s="5">
        <v>0</v>
      </c>
      <c r="N25" s="5">
        <v>0</v>
      </c>
      <c r="O25" s="5">
        <v>0</v>
      </c>
      <c r="P25" s="37">
        <f>SUM(L25:O25)</f>
        <v>0</v>
      </c>
      <c r="Q25" s="7">
        <f>B25*$B$6+C25*$C$6+D25*$D$6+E25*$E$6</f>
        <v>1072</v>
      </c>
      <c r="R25" s="7">
        <f>G25*$G$6+H25*$H$6+I25*$I$6+J25*$J$6</f>
        <v>72</v>
      </c>
      <c r="S25" s="7">
        <f>L25*$L$6+M25*$M$6+N25*$N$6+O25*$O$6</f>
        <v>0</v>
      </c>
      <c r="T25" s="14">
        <f>SUM(Q25:S25)</f>
        <v>1144</v>
      </c>
      <c r="U25">
        <f t="shared" si="0"/>
        <v>31</v>
      </c>
    </row>
    <row r="26" spans="1:22" s="2" customFormat="1" ht="13.5" thickBot="1">
      <c r="A26" s="17" t="s">
        <v>12</v>
      </c>
      <c r="B26" s="6">
        <f aca="true" t="shared" si="5" ref="B26:T26">SUM(B23:B25)</f>
        <v>132</v>
      </c>
      <c r="C26" s="6">
        <f t="shared" si="5"/>
        <v>6</v>
      </c>
      <c r="D26" s="6">
        <f t="shared" si="5"/>
        <v>1</v>
      </c>
      <c r="E26" s="6">
        <f t="shared" si="5"/>
        <v>0</v>
      </c>
      <c r="F26" s="6">
        <f t="shared" si="5"/>
        <v>139</v>
      </c>
      <c r="G26" s="6">
        <f t="shared" si="5"/>
        <v>3</v>
      </c>
      <c r="H26" s="6">
        <f t="shared" si="5"/>
        <v>10</v>
      </c>
      <c r="I26" s="6">
        <f t="shared" si="5"/>
        <v>0</v>
      </c>
      <c r="J26" s="6">
        <f t="shared" si="5"/>
        <v>0</v>
      </c>
      <c r="K26" s="6">
        <f t="shared" si="5"/>
        <v>13</v>
      </c>
      <c r="L26" s="6">
        <f>SUM(L23:L25)</f>
        <v>4</v>
      </c>
      <c r="M26" s="6">
        <f>SUM(M23:M25)</f>
        <v>1</v>
      </c>
      <c r="N26" s="6">
        <f>SUM(N23:N25)</f>
        <v>0</v>
      </c>
      <c r="O26" s="6">
        <f>SUM(O23:O25)</f>
        <v>0</v>
      </c>
      <c r="P26" s="6">
        <f>SUM(P23:P25)</f>
        <v>5</v>
      </c>
      <c r="Q26" s="6">
        <f t="shared" si="5"/>
        <v>5436</v>
      </c>
      <c r="R26" s="6">
        <f t="shared" si="5"/>
        <v>360</v>
      </c>
      <c r="S26" s="6">
        <f t="shared" si="5"/>
        <v>184</v>
      </c>
      <c r="T26" s="18">
        <f t="shared" si="5"/>
        <v>5980</v>
      </c>
      <c r="U26">
        <f t="shared" si="0"/>
        <v>157</v>
      </c>
      <c r="V26"/>
    </row>
    <row r="27" spans="1:22" s="2" customFormat="1" ht="13.5" thickBot="1">
      <c r="A27" s="28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>
        <f t="shared" si="0"/>
        <v>0</v>
      </c>
      <c r="V27"/>
    </row>
    <row r="28" spans="1:21" ht="12.75">
      <c r="A28" s="13" t="s">
        <v>22</v>
      </c>
      <c r="B28" s="7">
        <v>44</v>
      </c>
      <c r="C28" s="7">
        <v>1</v>
      </c>
      <c r="D28" s="7">
        <v>0</v>
      </c>
      <c r="E28" s="7">
        <v>1</v>
      </c>
      <c r="F28" s="37">
        <f>SUM(B28:E28)</f>
        <v>46</v>
      </c>
      <c r="G28" s="7">
        <v>0</v>
      </c>
      <c r="H28" s="7">
        <v>2</v>
      </c>
      <c r="I28" s="7">
        <v>0</v>
      </c>
      <c r="J28" s="7">
        <v>0</v>
      </c>
      <c r="K28" s="37">
        <f>SUM(G28:J28)</f>
        <v>2</v>
      </c>
      <c r="L28" s="7">
        <v>2</v>
      </c>
      <c r="M28" s="7">
        <v>0</v>
      </c>
      <c r="N28" s="7">
        <v>0</v>
      </c>
      <c r="O28" s="7">
        <v>0</v>
      </c>
      <c r="P28" s="37">
        <f>SUM(L28:O28)</f>
        <v>2</v>
      </c>
      <c r="Q28" s="7">
        <f>B28*$B$6+C28*$C$6+D28*$D$6+E28*$E$6</f>
        <v>1793</v>
      </c>
      <c r="R28" s="7">
        <f>G28*$G$6+H28*$H$6+I28*$I$6+J28*$J$6</f>
        <v>48</v>
      </c>
      <c r="S28" s="7">
        <f>L28*$L$6+M28*$M$6+N28*$N$6+O28*$O$6</f>
        <v>80</v>
      </c>
      <c r="T28" s="14">
        <f>SUM(Q28:S28)</f>
        <v>1921</v>
      </c>
      <c r="U28">
        <f t="shared" si="0"/>
        <v>50</v>
      </c>
    </row>
    <row r="29" spans="1:21" ht="12.75">
      <c r="A29" s="15" t="s">
        <v>10</v>
      </c>
      <c r="B29" s="4">
        <v>39</v>
      </c>
      <c r="C29" s="4">
        <v>3</v>
      </c>
      <c r="D29" s="4">
        <v>2</v>
      </c>
      <c r="E29" s="4">
        <v>1</v>
      </c>
      <c r="F29" s="38">
        <f>SUM(B29:E29)</f>
        <v>45</v>
      </c>
      <c r="G29" s="4">
        <v>4</v>
      </c>
      <c r="H29" s="4">
        <v>2</v>
      </c>
      <c r="I29" s="4">
        <v>1</v>
      </c>
      <c r="J29" s="4">
        <v>0</v>
      </c>
      <c r="K29" s="37">
        <f>SUM(G29:J29)</f>
        <v>7</v>
      </c>
      <c r="L29" s="4">
        <v>1</v>
      </c>
      <c r="M29" s="4">
        <v>0</v>
      </c>
      <c r="N29" s="4">
        <v>1</v>
      </c>
      <c r="O29" s="4">
        <v>0</v>
      </c>
      <c r="P29" s="37">
        <f>SUM(L29:O29)</f>
        <v>2</v>
      </c>
      <c r="Q29" s="7">
        <f>B29*$B$6+C29*$C$6+D29*$D$6+E29*$E$6</f>
        <v>1665</v>
      </c>
      <c r="R29" s="7">
        <f>G29*$G$6+H29*$H$6+I29*$I$6+J29*$J$6</f>
        <v>220</v>
      </c>
      <c r="S29" s="7">
        <f>L29*$L$6+M29*$M$6+N29*$N$6+O29*$O$6</f>
        <v>52</v>
      </c>
      <c r="T29" s="14">
        <f>SUM(Q29:S29)</f>
        <v>1937</v>
      </c>
      <c r="U29">
        <f t="shared" si="0"/>
        <v>54</v>
      </c>
    </row>
    <row r="30" spans="1:21" ht="13.5" thickBot="1">
      <c r="A30" s="16" t="s">
        <v>15</v>
      </c>
      <c r="B30" s="5">
        <v>49</v>
      </c>
      <c r="C30" s="5">
        <v>0</v>
      </c>
      <c r="D30" s="5">
        <v>0</v>
      </c>
      <c r="E30" s="5">
        <v>0</v>
      </c>
      <c r="F30" s="38">
        <f>SUM(B30:E30)</f>
        <v>49</v>
      </c>
      <c r="G30" s="5">
        <v>4</v>
      </c>
      <c r="H30" s="5">
        <v>2</v>
      </c>
      <c r="I30" s="5">
        <v>0</v>
      </c>
      <c r="J30" s="5">
        <v>0</v>
      </c>
      <c r="K30" s="37">
        <f>SUM(G30:J30)</f>
        <v>6</v>
      </c>
      <c r="L30" s="5">
        <v>5</v>
      </c>
      <c r="M30" s="5">
        <v>2</v>
      </c>
      <c r="N30" s="5">
        <v>0</v>
      </c>
      <c r="O30" s="5">
        <v>0</v>
      </c>
      <c r="P30" s="37">
        <f>SUM(L30:O30)</f>
        <v>7</v>
      </c>
      <c r="Q30" s="7">
        <f>B30*$B$6+C30*$C$6+D30*$D$6+E30*$E$6</f>
        <v>1960</v>
      </c>
      <c r="R30" s="7">
        <f>G30*$G$6+H30*$H$6+I30*$I$6+J30*$J$6</f>
        <v>208</v>
      </c>
      <c r="S30" s="7">
        <f>L30*$L$6+M30*$M$6+N30*$N$6+O30*$O$6</f>
        <v>248</v>
      </c>
      <c r="T30" s="14">
        <f>SUM(Q30:S30)</f>
        <v>2416</v>
      </c>
      <c r="U30">
        <f t="shared" si="0"/>
        <v>62</v>
      </c>
    </row>
    <row r="31" spans="1:21" s="2" customFormat="1" ht="13.5" thickBot="1">
      <c r="A31" s="17" t="s">
        <v>12</v>
      </c>
      <c r="B31" s="6">
        <f>SUM(B28:B30)</f>
        <v>132</v>
      </c>
      <c r="C31" s="6">
        <f aca="true" t="shared" si="6" ref="C31:T31">SUM(C28:C30)</f>
        <v>4</v>
      </c>
      <c r="D31" s="6">
        <f t="shared" si="6"/>
        <v>2</v>
      </c>
      <c r="E31" s="6">
        <f t="shared" si="6"/>
        <v>2</v>
      </c>
      <c r="F31" s="6">
        <f t="shared" si="6"/>
        <v>140</v>
      </c>
      <c r="G31" s="6">
        <f t="shared" si="6"/>
        <v>8</v>
      </c>
      <c r="H31" s="6">
        <f t="shared" si="6"/>
        <v>6</v>
      </c>
      <c r="I31" s="6">
        <f t="shared" si="6"/>
        <v>1</v>
      </c>
      <c r="J31" s="6">
        <f t="shared" si="6"/>
        <v>0</v>
      </c>
      <c r="K31" s="6">
        <f t="shared" si="6"/>
        <v>15</v>
      </c>
      <c r="L31" s="6">
        <f>SUM(L28:L30)</f>
        <v>8</v>
      </c>
      <c r="M31" s="6">
        <f>SUM(M28:M30)</f>
        <v>2</v>
      </c>
      <c r="N31" s="6">
        <f>SUM(N28:N30)</f>
        <v>1</v>
      </c>
      <c r="O31" s="6">
        <f>SUM(O28:O30)</f>
        <v>0</v>
      </c>
      <c r="P31" s="6">
        <f>SUM(P28:P30)</f>
        <v>11</v>
      </c>
      <c r="Q31" s="6">
        <f t="shared" si="6"/>
        <v>5418</v>
      </c>
      <c r="R31" s="6">
        <f t="shared" si="6"/>
        <v>476</v>
      </c>
      <c r="S31" s="6">
        <f t="shared" si="6"/>
        <v>380</v>
      </c>
      <c r="T31" s="18">
        <f t="shared" si="6"/>
        <v>6274</v>
      </c>
      <c r="U31">
        <f t="shared" si="0"/>
        <v>166</v>
      </c>
    </row>
    <row r="32" spans="1:21" s="2" customFormat="1" ht="13.5" thickBot="1">
      <c r="A32" s="1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0"/>
      <c r="U32"/>
    </row>
    <row r="33" spans="1:21" s="2" customFormat="1" ht="13.5" thickBot="1">
      <c r="A33" s="21" t="s">
        <v>23</v>
      </c>
      <c r="B33" s="22">
        <f>B12+B17+B21+B26+B31</f>
        <v>786</v>
      </c>
      <c r="C33" s="22">
        <f aca="true" t="shared" si="7" ref="C33:T33">C12+C17+C21+C26+C31</f>
        <v>87</v>
      </c>
      <c r="D33" s="22">
        <f t="shared" si="7"/>
        <v>40</v>
      </c>
      <c r="E33" s="22">
        <f t="shared" si="7"/>
        <v>8</v>
      </c>
      <c r="F33" s="22">
        <f t="shared" si="7"/>
        <v>921</v>
      </c>
      <c r="G33" s="22">
        <f t="shared" si="7"/>
        <v>31</v>
      </c>
      <c r="H33" s="22">
        <f t="shared" si="7"/>
        <v>55</v>
      </c>
      <c r="I33" s="22">
        <f t="shared" si="7"/>
        <v>15</v>
      </c>
      <c r="J33" s="22">
        <f t="shared" si="7"/>
        <v>2</v>
      </c>
      <c r="K33" s="22">
        <f t="shared" si="7"/>
        <v>103</v>
      </c>
      <c r="L33" s="22">
        <f>L12+L17+L21+L26+L31</f>
        <v>47</v>
      </c>
      <c r="M33" s="22">
        <f>M12+M17+M21+M26+M31</f>
        <v>23</v>
      </c>
      <c r="N33" s="22">
        <f>N12+N17+N21+N26+N31</f>
        <v>3</v>
      </c>
      <c r="O33" s="22">
        <f>O12+O17+O21+O26+O31</f>
        <v>1</v>
      </c>
      <c r="P33" s="22">
        <f>P12+P17+P21+P26+P31</f>
        <v>74</v>
      </c>
      <c r="Q33" s="22">
        <f t="shared" si="7"/>
        <v>34080</v>
      </c>
      <c r="R33" s="22">
        <f t="shared" si="7"/>
        <v>2758</v>
      </c>
      <c r="S33" s="22">
        <f>S12+S17+S21+S26+S31</f>
        <v>2477</v>
      </c>
      <c r="T33" s="22">
        <f t="shared" si="7"/>
        <v>39315</v>
      </c>
      <c r="U33">
        <f t="shared" si="0"/>
        <v>1098</v>
      </c>
    </row>
    <row r="34" ht="14.25" thickBot="1" thickTop="1"/>
    <row r="35" spans="1:6" ht="13.5" thickBot="1">
      <c r="A35" s="9" t="s">
        <v>24</v>
      </c>
      <c r="B35" s="10"/>
      <c r="C35" s="10"/>
      <c r="D35" s="10"/>
      <c r="E35" s="11"/>
      <c r="F35" s="12">
        <f>F33+K33+P33</f>
        <v>1098</v>
      </c>
    </row>
  </sheetData>
  <sheetProtection/>
  <mergeCells count="14">
    <mergeCell ref="A13:T13"/>
    <mergeCell ref="A18:T18"/>
    <mergeCell ref="A22:T22"/>
    <mergeCell ref="A27:T27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T5:T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asdada</cp:lastModifiedBy>
  <cp:lastPrinted>2004-04-13T19:15:06Z</cp:lastPrinted>
  <dcterms:created xsi:type="dcterms:W3CDTF">2003-07-17T18:06:50Z</dcterms:created>
  <dcterms:modified xsi:type="dcterms:W3CDTF">2011-09-01T13:50:11Z</dcterms:modified>
  <cp:category/>
  <cp:version/>
  <cp:contentType/>
  <cp:contentStatus/>
</cp:coreProperties>
</file>