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15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/>
  <calcPr fullCalcOnLoad="1"/>
</workbook>
</file>

<file path=xl/sharedStrings.xml><?xml version="1.0" encoding="utf-8"?>
<sst xmlns="http://schemas.openxmlformats.org/spreadsheetml/2006/main" count="2191" uniqueCount="89">
  <si>
    <t>GRUPO DE PLANEJAMENTO E CONTROLE - GPC</t>
  </si>
  <si>
    <t>ÁREA DE INFORMAÇÕES</t>
  </si>
  <si>
    <t>UNIDADES</t>
  </si>
  <si>
    <t>Nº DE TÉCNICO ADMINISTRATIVO</t>
  </si>
  <si>
    <t>DOUTORES</t>
  </si>
  <si>
    <t>PÓS-DOUTORES</t>
  </si>
  <si>
    <t>TOTAL</t>
  </si>
  <si>
    <t>Campus de Foz do Iguaçu</t>
  </si>
  <si>
    <t>Campus de Marechal Cândido Rondon</t>
  </si>
  <si>
    <t>Campus de Toledo</t>
  </si>
  <si>
    <t>Reitoria</t>
  </si>
  <si>
    <t>-</t>
  </si>
  <si>
    <t>SUB-TOTAL</t>
  </si>
  <si>
    <t xml:space="preserve">EXTENSÃO  </t>
  </si>
  <si>
    <t>Medianeira - Administração</t>
  </si>
  <si>
    <t>MESTRADO DA INSTITUIÇÃO</t>
  </si>
  <si>
    <t>Mestrado em EngªAgrícola (Cascavel)</t>
  </si>
  <si>
    <t>Mestrado em Letras (Cascavel)</t>
  </si>
  <si>
    <t>TOTAL DE CURSOS</t>
  </si>
  <si>
    <t>(Distribuídos nos cinco campi)</t>
  </si>
  <si>
    <t>TOTAL DE TURMAS</t>
  </si>
  <si>
    <t>TOTAL DE DOCENTES EFETIVOS</t>
  </si>
  <si>
    <t>TOTAL DE DOCENTES EM REGIME ESPECIAL</t>
  </si>
  <si>
    <t>Mestrado em Filosofia (Toledo)</t>
  </si>
  <si>
    <t>GRAD.</t>
  </si>
  <si>
    <t>ESP.</t>
  </si>
  <si>
    <t>MEST.</t>
  </si>
  <si>
    <t>DADOS DETALHADOS DOS TÉCNICOS DO HUOP</t>
  </si>
  <si>
    <t>TÉCNICOS TEMPORÁRIOS CRES</t>
  </si>
  <si>
    <t xml:space="preserve">TOTAL </t>
  </si>
  <si>
    <t>CC´s SEM VINCULO</t>
  </si>
  <si>
    <t>NÚMERO DE PROFESSORES EFETIVOS E COLABORADORES</t>
  </si>
  <si>
    <t>PÓS-GRADUAÇÃO LATO SENSU</t>
  </si>
  <si>
    <r>
      <t xml:space="preserve">TÉCNICOS EFETIVOS </t>
    </r>
    <r>
      <rPr>
        <sz val="8"/>
        <rFont val="Arial"/>
        <family val="2"/>
      </rPr>
      <t xml:space="preserve">LOTADOS NO HUOP </t>
    </r>
  </si>
  <si>
    <t>2 - No Campus de Francisco Beltrão está sendo considerado o Curso de</t>
  </si>
  <si>
    <t xml:space="preserve">     Pedagogia do Campo</t>
  </si>
  <si>
    <t>CVEL.</t>
  </si>
  <si>
    <t>PEDAGOGIA D/N</t>
  </si>
  <si>
    <t>CIÊNC.BIOL. D/N</t>
  </si>
  <si>
    <t>BELTRÃO</t>
  </si>
  <si>
    <t>GEOGRAFIA B/L</t>
  </si>
  <si>
    <t>MARECHAL</t>
  </si>
  <si>
    <t>HISTÓRIA D/N</t>
  </si>
  <si>
    <t>TOLEDO</t>
  </si>
  <si>
    <t>FILOSOFIA D/N</t>
  </si>
  <si>
    <t>QUÍMICA D/N/I</t>
  </si>
  <si>
    <t>CURSOS DIURNO E NOTURNO / BACHARELADO E LICENCIATURA</t>
  </si>
  <si>
    <t>Mestrado em Engenharia Química (Toledo)</t>
  </si>
  <si>
    <t>Mestrado em História (Marechal)</t>
  </si>
  <si>
    <t>Mestrado em Agronomia (Marechal)</t>
  </si>
  <si>
    <r>
      <t>GRADUAÇÃO</t>
    </r>
    <r>
      <rPr>
        <b/>
        <vertAlign val="superscript"/>
        <sz val="10"/>
        <rFont val="Arial"/>
        <family val="2"/>
      </rPr>
      <t>3</t>
    </r>
  </si>
  <si>
    <r>
      <t>Campus de Francisco Beltrão</t>
    </r>
    <r>
      <rPr>
        <b/>
        <vertAlign val="superscript"/>
        <sz val="11"/>
        <rFont val="Arial"/>
        <family val="2"/>
      </rPr>
      <t>2</t>
    </r>
  </si>
  <si>
    <t>TOTAL DE EXTENSÕES</t>
  </si>
  <si>
    <t>Mestrado em Desenvolvimento Regional e Agronegócio (Toledo)</t>
  </si>
  <si>
    <t>Doutorado em Engenharia Agrícola (Cascavel)</t>
  </si>
  <si>
    <t>EFETIVOS EM EXERC.</t>
  </si>
  <si>
    <t>Campus de Cascavel</t>
  </si>
  <si>
    <r>
      <t>Hospital Universitário - Regidos pela CLT/EFETIVOS E CRES</t>
    </r>
    <r>
      <rPr>
        <b/>
        <vertAlign val="superscript"/>
        <sz val="10"/>
        <rFont val="Arial"/>
        <family val="2"/>
      </rPr>
      <t>1</t>
    </r>
  </si>
  <si>
    <t>1 - Os médicos residentes do HUOP estão alocados no HUOP</t>
  </si>
  <si>
    <t>MÉDICOS RESIDENTES</t>
  </si>
  <si>
    <t>Sta.Helena - Ciências Biológicas (42),Pedagogia (41),Adm.(89) e Ed.Física (38)</t>
  </si>
  <si>
    <t>Mestrado em Educação (Cascavel)</t>
  </si>
  <si>
    <t>Mestrado em Zootecnia (Marechal)</t>
  </si>
  <si>
    <t>Mestrado em Geografia  (F.Beltrão)</t>
  </si>
  <si>
    <t>TURMAS</t>
  </si>
  <si>
    <t>ALUNOS</t>
  </si>
  <si>
    <t>CURSOS</t>
  </si>
  <si>
    <t>DADOS SOBRE A UNIOESTE - JANEIRO/2008</t>
  </si>
  <si>
    <t xml:space="preserve"> -</t>
  </si>
  <si>
    <t>DADOS SOBRE A UNIOESTE - FEVEREIRO/2008</t>
  </si>
  <si>
    <r>
      <t>Hospital Universitário - EFETIVOS E CRES</t>
    </r>
    <r>
      <rPr>
        <b/>
        <vertAlign val="superscript"/>
        <sz val="10"/>
        <rFont val="Arial"/>
        <family val="2"/>
      </rPr>
      <t>1</t>
    </r>
  </si>
  <si>
    <t>DADOS SOBRE A UNIOESTE - MARÇO/2008</t>
  </si>
  <si>
    <t>DADOS SOBRE A UNIOESTE - ABRIL/2008</t>
  </si>
  <si>
    <t>DADOS SOBRE A UNIOESTE - MAIO/2008</t>
  </si>
  <si>
    <t>T.+ CC</t>
  </si>
  <si>
    <t>TÉCNICOS EFETIVOS EXERCÍCIO HUOP</t>
  </si>
  <si>
    <t>T. + CC</t>
  </si>
  <si>
    <t>CURSOS DIURNO E NOTURNO/BACHARELADO E LICENCIATURA</t>
  </si>
  <si>
    <t>DADOS SOBRE A UNIOESTE - JUNHO/2008</t>
  </si>
  <si>
    <t>DADOS SOBRE A UNIOESTE - JULHO/2008</t>
  </si>
  <si>
    <t>DADOS SOBRE A UNIOESTE - AGOSTO/2008</t>
  </si>
  <si>
    <t>DADOS SOBRE A UNIOESTE - SETEMBRO/2008</t>
  </si>
  <si>
    <t>DADOS SOBRE A UNIOESTE - OUTUBRO/2008</t>
  </si>
  <si>
    <t>GRADUAÇÃO</t>
  </si>
  <si>
    <t>Mestrado em Desenv. Reg. e Agronegócio (Toledo)</t>
  </si>
  <si>
    <t>Mestrado em Rec. Pesqueiros e Eng. de Pesca (Toledo)</t>
  </si>
  <si>
    <t>DADOS SOBRE A UNIOESTE - NOVEMBRO/2008</t>
  </si>
  <si>
    <t>DADOS SOBRE A UNIOESTE - DEZEMBRO/2008</t>
  </si>
  <si>
    <t>Sta.Helena - Ciências Biológicas (36),Pedagogia (37),Adm.(37) e Ed.Física (26)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</si>
</sst>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justify" vertical="top"/>
    </xf>
    <xf numFmtId="3" fontId="2" fillId="0" borderId="0" xfId="0" applyNumberFormat="1" applyFont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5" xfId="0" applyFont="1" applyFill="1" applyBorder="1" applyAlignment="1">
      <alignment horizontal="justify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 vertical="top"/>
    </xf>
    <xf numFmtId="3" fontId="1" fillId="2" borderId="10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top"/>
    </xf>
    <xf numFmtId="3" fontId="1" fillId="2" borderId="13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2" borderId="14" xfId="0" applyNumberFormat="1" applyFont="1" applyFill="1" applyBorder="1" applyAlignment="1">
      <alignment horizontal="center" vertical="top"/>
    </xf>
    <xf numFmtId="3" fontId="1" fillId="2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3" fontId="1" fillId="2" borderId="16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justify" vertical="top"/>
    </xf>
    <xf numFmtId="0" fontId="1" fillId="2" borderId="18" xfId="0" applyFont="1" applyFill="1" applyBorder="1" applyAlignment="1" quotePrefix="1">
      <alignment horizontal="left"/>
    </xf>
    <xf numFmtId="3" fontId="1" fillId="2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Fill="1" applyBorder="1" applyAlignment="1">
      <alignment horizontal="justify" vertical="top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justify" vertical="top"/>
    </xf>
    <xf numFmtId="0" fontId="1" fillId="0" borderId="23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6" xfId="0" applyBorder="1" applyAlignment="1">
      <alignment vertical="justify"/>
    </xf>
    <xf numFmtId="3" fontId="1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justify" vertical="top"/>
    </xf>
    <xf numFmtId="3" fontId="1" fillId="0" borderId="2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2" borderId="2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3" fontId="3" fillId="0" borderId="0" xfId="0" applyNumberFormat="1" applyFont="1" applyAlignment="1">
      <alignment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/>
    </xf>
    <xf numFmtId="3" fontId="1" fillId="2" borderId="2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  <xf numFmtId="0" fontId="4" fillId="4" borderId="28" xfId="0" applyFont="1" applyFill="1" applyBorder="1" applyAlignment="1">
      <alignment horizontal="center" vertical="top" wrapText="1"/>
    </xf>
    <xf numFmtId="4" fontId="4" fillId="4" borderId="28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" fontId="2" fillId="0" borderId="31" xfId="2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3" fontId="1" fillId="4" borderId="28" xfId="20" applyNumberFormat="1" applyFont="1" applyFill="1" applyBorder="1" applyAlignment="1" applyProtection="1">
      <alignment horizontal="center" vertical="center"/>
      <protection/>
    </xf>
    <xf numFmtId="0" fontId="1" fillId="4" borderId="28" xfId="0" applyFont="1" applyFill="1" applyBorder="1" applyAlignment="1">
      <alignment horizontal="center" vertical="center"/>
    </xf>
    <xf numFmtId="3" fontId="2" fillId="0" borderId="29" xfId="20" applyNumberFormat="1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3" fontId="1" fillId="4" borderId="28" xfId="0" applyNumberFormat="1" applyFont="1" applyFill="1" applyBorder="1" applyAlignment="1">
      <alignment horizontal="center" vertical="top"/>
    </xf>
    <xf numFmtId="3" fontId="1" fillId="4" borderId="33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1" fillId="4" borderId="28" xfId="0" applyFont="1" applyFill="1" applyBorder="1" applyAlignment="1">
      <alignment horizontal="center" vertical="top"/>
    </xf>
    <xf numFmtId="3" fontId="1" fillId="4" borderId="35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justify"/>
    </xf>
    <xf numFmtId="0" fontId="5" fillId="2" borderId="38" xfId="0" applyFont="1" applyFill="1" applyBorder="1" applyAlignment="1">
      <alignment horizontal="center" vertical="justify"/>
    </xf>
    <xf numFmtId="0" fontId="1" fillId="2" borderId="24" xfId="0" applyFont="1" applyFill="1" applyBorder="1" applyAlignment="1">
      <alignment horizontal="left" vertical="top"/>
    </xf>
    <xf numFmtId="0" fontId="1" fillId="2" borderId="39" xfId="0" applyFont="1" applyFill="1" applyBorder="1" applyAlignment="1">
      <alignment horizontal="left" vertical="top"/>
    </xf>
    <xf numFmtId="0" fontId="1" fillId="2" borderId="40" xfId="0" applyFont="1" applyFill="1" applyBorder="1" applyAlignment="1">
      <alignment horizontal="left" vertical="top"/>
    </xf>
    <xf numFmtId="0" fontId="1" fillId="2" borderId="37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38" xfId="0" applyFont="1" applyFill="1" applyBorder="1" applyAlignment="1">
      <alignment horizontal="left" vertical="top"/>
    </xf>
    <xf numFmtId="0" fontId="2" fillId="0" borderId="26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41" xfId="0" applyBorder="1" applyAlignment="1">
      <alignment vertical="justify"/>
    </xf>
    <xf numFmtId="0" fontId="7" fillId="2" borderId="4" xfId="0" applyFont="1" applyFill="1" applyBorder="1" applyAlignment="1">
      <alignment horizontal="left" vertical="justify"/>
    </xf>
    <xf numFmtId="0" fontId="7" fillId="2" borderId="14" xfId="0" applyFont="1" applyFill="1" applyBorder="1" applyAlignment="1">
      <alignment horizontal="left" vertical="justify"/>
    </xf>
    <xf numFmtId="0" fontId="7" fillId="2" borderId="15" xfId="0" applyFont="1" applyFill="1" applyBorder="1" applyAlignment="1">
      <alignment horizontal="left" vertical="justify"/>
    </xf>
    <xf numFmtId="0" fontId="8" fillId="0" borderId="42" xfId="0" applyFont="1" applyBorder="1" applyAlignment="1">
      <alignment horizontal="left" vertical="justify"/>
    </xf>
    <xf numFmtId="0" fontId="8" fillId="0" borderId="43" xfId="0" applyFont="1" applyBorder="1" applyAlignment="1">
      <alignment horizontal="left" vertical="justify"/>
    </xf>
    <xf numFmtId="0" fontId="8" fillId="0" borderId="44" xfId="0" applyFont="1" applyBorder="1" applyAlignment="1">
      <alignment horizontal="left" vertical="justify"/>
    </xf>
    <xf numFmtId="0" fontId="1" fillId="3" borderId="0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justify"/>
    </xf>
    <xf numFmtId="0" fontId="4" fillId="4" borderId="47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top" wrapText="1"/>
    </xf>
    <xf numFmtId="4" fontId="4" fillId="2" borderId="48" xfId="0" applyNumberFormat="1" applyFont="1" applyFill="1" applyBorder="1" applyAlignment="1">
      <alignment horizontal="center" vertical="top" wrapText="1"/>
    </xf>
    <xf numFmtId="4" fontId="4" fillId="2" borderId="38" xfId="0" applyNumberFormat="1" applyFont="1" applyFill="1" applyBorder="1" applyAlignment="1">
      <alignment horizontal="center" vertical="top" wrapText="1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2" borderId="24" xfId="0" applyFont="1" applyFill="1" applyBorder="1" applyAlignment="1">
      <alignment horizontal="center" vertical="justify"/>
    </xf>
    <xf numFmtId="0" fontId="5" fillId="2" borderId="40" xfId="0" applyFont="1" applyFill="1" applyBorder="1" applyAlignment="1">
      <alignment horizontal="center" vertical="justify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0" fillId="0" borderId="38" xfId="0" applyBorder="1" applyAlignment="1">
      <alignment horizontal="center" vertical="justify"/>
    </xf>
    <xf numFmtId="0" fontId="5" fillId="2" borderId="39" xfId="0" applyFont="1" applyFill="1" applyBorder="1" applyAlignment="1">
      <alignment horizontal="center" vertical="justify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40" xfId="0" applyBorder="1" applyAlignment="1">
      <alignment horizontal="center" vertical="justify"/>
    </xf>
    <xf numFmtId="0" fontId="5" fillId="2" borderId="48" xfId="0" applyFont="1" applyFill="1" applyBorder="1" applyAlignment="1">
      <alignment horizontal="center" vertical="justify"/>
    </xf>
    <xf numFmtId="0" fontId="0" fillId="2" borderId="38" xfId="0" applyFill="1" applyBorder="1" applyAlignment="1">
      <alignment horizontal="center" vertical="justify"/>
    </xf>
    <xf numFmtId="0" fontId="8" fillId="0" borderId="14" xfId="0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7" fillId="2" borderId="14" xfId="0" applyFont="1" applyFill="1" applyBorder="1" applyAlignment="1">
      <alignment vertical="justify"/>
    </xf>
    <xf numFmtId="0" fontId="7" fillId="2" borderId="15" xfId="0" applyFont="1" applyFill="1" applyBorder="1" applyAlignment="1">
      <alignment vertical="justify"/>
    </xf>
    <xf numFmtId="0" fontId="8" fillId="0" borderId="58" xfId="0" applyFont="1" applyBorder="1" applyAlignment="1">
      <alignment horizontal="left" vertical="justify"/>
    </xf>
    <xf numFmtId="0" fontId="7" fillId="2" borderId="4" xfId="0" applyFont="1" applyFill="1" applyBorder="1" applyAlignment="1">
      <alignment horizontal="center" vertical="justify"/>
    </xf>
    <xf numFmtId="0" fontId="7" fillId="2" borderId="14" xfId="0" applyFont="1" applyFill="1" applyBorder="1" applyAlignment="1">
      <alignment horizontal="center" vertical="justify"/>
    </xf>
    <xf numFmtId="0" fontId="7" fillId="2" borderId="15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0" zoomScaleNormal="80" workbookViewId="0" topLeftCell="A1">
      <selection activeCell="E40" sqref="E40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67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76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3149</v>
      </c>
      <c r="C6" s="72">
        <v>19</v>
      </c>
      <c r="D6" s="95">
        <v>585</v>
      </c>
      <c r="E6" s="95">
        <v>25</v>
      </c>
      <c r="F6" s="64">
        <v>161</v>
      </c>
      <c r="G6" s="65">
        <v>6</v>
      </c>
      <c r="H6" s="66">
        <v>27</v>
      </c>
      <c r="I6" s="64">
        <v>91</v>
      </c>
      <c r="J6" s="64">
        <v>240</v>
      </c>
      <c r="K6" s="64">
        <v>143</v>
      </c>
      <c r="L6" s="78">
        <v>5</v>
      </c>
      <c r="M6" s="80">
        <f aca="true" t="shared" si="0" ref="M6:M11">SUM(H6:L6)</f>
        <v>506</v>
      </c>
      <c r="N6" s="54"/>
    </row>
    <row r="7" spans="1:14" s="2" customFormat="1" ht="15">
      <c r="A7" s="4" t="s">
        <v>7</v>
      </c>
      <c r="B7" s="73">
        <v>2036</v>
      </c>
      <c r="C7" s="73">
        <v>13</v>
      </c>
      <c r="D7" s="96">
        <v>113</v>
      </c>
      <c r="E7" s="96">
        <v>5</v>
      </c>
      <c r="F7" s="5">
        <v>87</v>
      </c>
      <c r="G7" s="5">
        <v>6</v>
      </c>
      <c r="H7" s="6">
        <v>11</v>
      </c>
      <c r="I7" s="5">
        <v>44</v>
      </c>
      <c r="J7" s="5">
        <v>85</v>
      </c>
      <c r="K7" s="5">
        <v>31</v>
      </c>
      <c r="L7" s="79">
        <v>1</v>
      </c>
      <c r="M7" s="81">
        <f t="shared" si="0"/>
        <v>172</v>
      </c>
      <c r="N7" s="54"/>
    </row>
    <row r="8" spans="1:14" ht="17.25">
      <c r="A8" s="7" t="s">
        <v>51</v>
      </c>
      <c r="B8" s="73">
        <v>1387</v>
      </c>
      <c r="C8" s="73">
        <v>9</v>
      </c>
      <c r="D8" s="96">
        <v>54</v>
      </c>
      <c r="E8" s="96">
        <v>2</v>
      </c>
      <c r="F8" s="5">
        <v>48</v>
      </c>
      <c r="G8" s="5">
        <v>2</v>
      </c>
      <c r="H8" s="6">
        <v>6</v>
      </c>
      <c r="I8" s="5">
        <v>19</v>
      </c>
      <c r="J8" s="5">
        <v>55</v>
      </c>
      <c r="K8" s="5">
        <v>19</v>
      </c>
      <c r="L8" s="79">
        <v>0</v>
      </c>
      <c r="M8" s="81">
        <f t="shared" si="0"/>
        <v>99</v>
      </c>
      <c r="N8" s="36"/>
    </row>
    <row r="9" spans="1:14" s="2" customFormat="1" ht="15">
      <c r="A9" s="8" t="s">
        <v>8</v>
      </c>
      <c r="B9" s="73">
        <v>1819</v>
      </c>
      <c r="C9" s="73">
        <v>13</v>
      </c>
      <c r="D9" s="96">
        <v>84</v>
      </c>
      <c r="E9" s="96">
        <v>3</v>
      </c>
      <c r="F9" s="5">
        <v>104</v>
      </c>
      <c r="G9" s="5">
        <v>4</v>
      </c>
      <c r="H9" s="6">
        <v>11</v>
      </c>
      <c r="I9" s="5">
        <v>19</v>
      </c>
      <c r="J9" s="5">
        <v>65</v>
      </c>
      <c r="K9" s="5">
        <v>73</v>
      </c>
      <c r="L9" s="79">
        <v>8</v>
      </c>
      <c r="M9" s="81">
        <f t="shared" si="0"/>
        <v>176</v>
      </c>
      <c r="N9" s="54"/>
    </row>
    <row r="10" spans="1:14" s="2" customFormat="1" ht="15">
      <c r="A10" s="8" t="s">
        <v>9</v>
      </c>
      <c r="B10" s="73">
        <v>1547</v>
      </c>
      <c r="C10" s="73">
        <v>11</v>
      </c>
      <c r="D10" s="96">
        <v>349</v>
      </c>
      <c r="E10" s="96">
        <v>10</v>
      </c>
      <c r="F10" s="5">
        <v>82</v>
      </c>
      <c r="G10" s="5">
        <v>2</v>
      </c>
      <c r="H10" s="6">
        <v>11</v>
      </c>
      <c r="I10" s="5">
        <v>12</v>
      </c>
      <c r="J10" s="5">
        <v>72</v>
      </c>
      <c r="K10" s="5">
        <v>68</v>
      </c>
      <c r="L10" s="79">
        <v>4</v>
      </c>
      <c r="M10" s="81">
        <f t="shared" si="0"/>
        <v>167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98</v>
      </c>
      <c r="G11" s="5">
        <v>10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57</v>
      </c>
      <c r="B12" s="83" t="s">
        <v>11</v>
      </c>
      <c r="C12" s="83" t="s">
        <v>11</v>
      </c>
      <c r="D12" s="97"/>
      <c r="E12" s="98"/>
      <c r="F12" s="84">
        <v>498</v>
      </c>
      <c r="G12" s="84">
        <v>37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9938</v>
      </c>
      <c r="C13" s="3">
        <f t="shared" si="1"/>
        <v>65</v>
      </c>
      <c r="D13" s="99">
        <f>SUM(D6:D12)</f>
        <v>1185</v>
      </c>
      <c r="E13" s="100">
        <f>SUM(E6:E12)</f>
        <v>45</v>
      </c>
      <c r="F13" s="3">
        <f t="shared" si="1"/>
        <v>1078</v>
      </c>
      <c r="G13" s="3">
        <f t="shared" si="1"/>
        <v>67</v>
      </c>
      <c r="H13" s="3">
        <f t="shared" si="1"/>
        <v>66</v>
      </c>
      <c r="I13" s="3">
        <f t="shared" si="1"/>
        <v>185</v>
      </c>
      <c r="J13" s="88">
        <f t="shared" si="1"/>
        <v>517</v>
      </c>
      <c r="K13" s="3">
        <f t="shared" si="1"/>
        <v>334</v>
      </c>
      <c r="L13" s="89">
        <f t="shared" si="1"/>
        <v>18</v>
      </c>
      <c r="M13" s="3">
        <f t="shared" si="1"/>
        <v>1120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85</v>
      </c>
      <c r="C15" s="74">
        <v>1</v>
      </c>
      <c r="D15" s="101" t="s">
        <v>11</v>
      </c>
      <c r="E15" s="102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60</v>
      </c>
      <c r="B16" s="75">
        <v>210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295</v>
      </c>
      <c r="C17" s="26">
        <f t="shared" si="2"/>
        <v>5</v>
      </c>
      <c r="D17" s="105">
        <f>SUM(D15:D16)</f>
        <v>0</v>
      </c>
      <c r="E17" s="106">
        <f>SUM(E15:E16)</f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45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39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10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10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13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44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12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27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26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20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22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4.2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268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3.5" customHeight="1" thickBot="1">
      <c r="A31" s="31" t="s">
        <v>6</v>
      </c>
      <c r="B31" s="32">
        <f aca="true" t="shared" si="4" ref="B31:M31">B13+B17+B30</f>
        <v>10233</v>
      </c>
      <c r="C31" s="32">
        <f t="shared" si="4"/>
        <v>70</v>
      </c>
      <c r="D31" s="110">
        <f t="shared" si="4"/>
        <v>1453</v>
      </c>
      <c r="E31" s="110">
        <f t="shared" si="4"/>
        <v>56</v>
      </c>
      <c r="F31" s="32">
        <f t="shared" si="4"/>
        <v>1078</v>
      </c>
      <c r="G31" s="32">
        <f t="shared" si="4"/>
        <v>67</v>
      </c>
      <c r="H31" s="32">
        <f t="shared" si="4"/>
        <v>66</v>
      </c>
      <c r="I31" s="32">
        <f t="shared" si="4"/>
        <v>185</v>
      </c>
      <c r="J31" s="32">
        <f t="shared" si="4"/>
        <v>517</v>
      </c>
      <c r="K31" s="32">
        <f t="shared" si="4"/>
        <v>334</v>
      </c>
      <c r="L31" s="77">
        <f t="shared" si="4"/>
        <v>18</v>
      </c>
      <c r="M31" s="32">
        <f t="shared" si="4"/>
        <v>1120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5" ht="15.75" thickBot="1">
      <c r="A33" s="41" t="s">
        <v>52</v>
      </c>
      <c r="B33" s="33">
        <v>5</v>
      </c>
      <c r="C33" s="63"/>
      <c r="D33" s="35"/>
      <c r="E33" s="35"/>
    </row>
    <row r="34" spans="1:13" ht="27" customHeight="1" thickBot="1">
      <c r="A34" s="41" t="s">
        <v>20</v>
      </c>
      <c r="B34" s="33">
        <v>65</v>
      </c>
      <c r="C34" s="124"/>
      <c r="D34" s="125"/>
      <c r="E34" s="126"/>
      <c r="F34" s="127" t="s">
        <v>27</v>
      </c>
      <c r="G34" s="128"/>
      <c r="H34" s="128"/>
      <c r="I34" s="128"/>
      <c r="J34" s="129"/>
      <c r="K34" s="127" t="s">
        <v>77</v>
      </c>
      <c r="L34" s="128"/>
      <c r="M34" s="129"/>
    </row>
    <row r="35" spans="1:13" ht="15.75" customHeight="1" thickBot="1">
      <c r="A35" s="41" t="s">
        <v>21</v>
      </c>
      <c r="B35" s="33">
        <v>938</v>
      </c>
      <c r="C35" s="55"/>
      <c r="D35" s="111"/>
      <c r="E35" s="112"/>
      <c r="F35" s="130" t="s">
        <v>75</v>
      </c>
      <c r="G35" s="131"/>
      <c r="H35" s="131"/>
      <c r="I35" s="132"/>
      <c r="J35" s="44">
        <v>8</v>
      </c>
      <c r="K35" s="50" t="s">
        <v>36</v>
      </c>
      <c r="L35" s="116" t="s">
        <v>37</v>
      </c>
      <c r="M35" s="117"/>
    </row>
    <row r="36" spans="1:13" ht="15.75" customHeight="1" thickBot="1">
      <c r="A36" s="42" t="s">
        <v>22</v>
      </c>
      <c r="B36" s="58">
        <v>182</v>
      </c>
      <c r="C36" s="56">
        <f>B35+B36</f>
        <v>1120</v>
      </c>
      <c r="F36" s="148" t="s">
        <v>33</v>
      </c>
      <c r="G36" s="149"/>
      <c r="H36" s="149"/>
      <c r="I36" s="150"/>
      <c r="J36" s="45">
        <v>490</v>
      </c>
      <c r="K36" s="51"/>
      <c r="L36" s="151" t="s">
        <v>38</v>
      </c>
      <c r="M36" s="152"/>
    </row>
    <row r="37" spans="1:13" ht="15" customHeight="1">
      <c r="A37" s="113"/>
      <c r="B37" s="114"/>
      <c r="C37" s="114"/>
      <c r="F37" s="148" t="s">
        <v>59</v>
      </c>
      <c r="G37" s="149"/>
      <c r="H37" s="149"/>
      <c r="I37" s="150"/>
      <c r="J37" s="45">
        <v>24</v>
      </c>
      <c r="K37" s="50" t="s">
        <v>39</v>
      </c>
      <c r="L37" s="116" t="s">
        <v>40</v>
      </c>
      <c r="M37" s="117"/>
    </row>
    <row r="38" spans="6:13" ht="15" customHeight="1" thickBot="1">
      <c r="F38" s="148" t="s">
        <v>28</v>
      </c>
      <c r="G38" s="149"/>
      <c r="H38" s="149"/>
      <c r="I38" s="150"/>
      <c r="J38" s="45" t="s">
        <v>68</v>
      </c>
      <c r="K38" s="51"/>
      <c r="L38" s="151" t="s">
        <v>37</v>
      </c>
      <c r="M38" s="152"/>
    </row>
    <row r="39" spans="1:13" ht="24.75" thickBot="1">
      <c r="A39" s="38" t="s">
        <v>58</v>
      </c>
      <c r="F39" s="153" t="s">
        <v>30</v>
      </c>
      <c r="G39" s="154"/>
      <c r="H39" s="154"/>
      <c r="I39" s="155"/>
      <c r="J39" s="46">
        <v>13</v>
      </c>
      <c r="K39" s="52" t="s">
        <v>41</v>
      </c>
      <c r="L39" s="91" t="s">
        <v>42</v>
      </c>
      <c r="M39" s="92"/>
    </row>
    <row r="40" spans="1:13" ht="15.75" customHeight="1" thickBot="1">
      <c r="A40" s="38" t="s">
        <v>34</v>
      </c>
      <c r="F40" s="156" t="s">
        <v>29</v>
      </c>
      <c r="G40" s="157"/>
      <c r="H40" s="157"/>
      <c r="I40" s="158"/>
      <c r="J40" s="49">
        <f>SUM(J35:J39)</f>
        <v>535</v>
      </c>
      <c r="K40" s="50" t="s">
        <v>43</v>
      </c>
      <c r="L40" s="116" t="s">
        <v>44</v>
      </c>
      <c r="M40" s="117"/>
    </row>
    <row r="41" spans="1:13" ht="15" customHeight="1" thickBot="1">
      <c r="A41" s="38" t="s">
        <v>35</v>
      </c>
      <c r="K41" s="53"/>
      <c r="L41" s="151" t="s">
        <v>45</v>
      </c>
      <c r="M41" s="152"/>
    </row>
  </sheetData>
  <mergeCells count="25">
    <mergeCell ref="F39:I39"/>
    <mergeCell ref="F40:I40"/>
    <mergeCell ref="L40:M40"/>
    <mergeCell ref="L41:M41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8:M18"/>
    <mergeCell ref="C34:E34"/>
    <mergeCell ref="F34:J34"/>
    <mergeCell ref="K34:M34"/>
    <mergeCell ref="F35:I35"/>
  </mergeCells>
  <printOptions/>
  <pageMargins left="0.35433070866141736" right="0.15748031496062992" top="0.1968503937007874" bottom="0.2362204724409449" header="0.15748031496062992" footer="0.15748031496062992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82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83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3227</v>
      </c>
      <c r="C6" s="72">
        <v>19</v>
      </c>
      <c r="D6" s="95">
        <v>724</v>
      </c>
      <c r="E6" s="95">
        <v>23</v>
      </c>
      <c r="F6" s="64">
        <v>157</v>
      </c>
      <c r="G6" s="65">
        <v>5</v>
      </c>
      <c r="H6" s="66">
        <v>18</v>
      </c>
      <c r="I6" s="64">
        <v>97</v>
      </c>
      <c r="J6" s="64">
        <v>249</v>
      </c>
      <c r="K6" s="64">
        <v>158</v>
      </c>
      <c r="L6" s="78">
        <v>7</v>
      </c>
      <c r="M6" s="80">
        <f aca="true" t="shared" si="0" ref="M6:M11">SUM(H6:L6)</f>
        <v>529</v>
      </c>
      <c r="N6" s="54"/>
    </row>
    <row r="7" spans="1:14" s="2" customFormat="1" ht="15">
      <c r="A7" s="4" t="s">
        <v>7</v>
      </c>
      <c r="B7" s="73">
        <v>1989</v>
      </c>
      <c r="C7" s="73">
        <v>13</v>
      </c>
      <c r="D7" s="96">
        <v>148</v>
      </c>
      <c r="E7" s="96">
        <v>6</v>
      </c>
      <c r="F7" s="5">
        <v>86</v>
      </c>
      <c r="G7" s="5">
        <v>5</v>
      </c>
      <c r="H7" s="6">
        <v>13</v>
      </c>
      <c r="I7" s="5">
        <v>49</v>
      </c>
      <c r="J7" s="5">
        <v>93</v>
      </c>
      <c r="K7" s="5">
        <v>35</v>
      </c>
      <c r="L7" s="79">
        <v>1</v>
      </c>
      <c r="M7" s="81">
        <f t="shared" si="0"/>
        <v>191</v>
      </c>
      <c r="N7" s="54"/>
    </row>
    <row r="8" spans="1:14" ht="17.25">
      <c r="A8" s="7" t="s">
        <v>51</v>
      </c>
      <c r="B8" s="73">
        <v>1263</v>
      </c>
      <c r="C8" s="73">
        <v>8</v>
      </c>
      <c r="D8" s="96">
        <v>152</v>
      </c>
      <c r="E8" s="96">
        <v>4</v>
      </c>
      <c r="F8" s="5">
        <v>46</v>
      </c>
      <c r="G8" s="5">
        <v>2</v>
      </c>
      <c r="H8" s="6">
        <v>8</v>
      </c>
      <c r="I8" s="5">
        <v>20</v>
      </c>
      <c r="J8" s="5">
        <v>64</v>
      </c>
      <c r="K8" s="5">
        <v>22</v>
      </c>
      <c r="L8" s="79">
        <v>0</v>
      </c>
      <c r="M8" s="81">
        <f t="shared" si="0"/>
        <v>114</v>
      </c>
      <c r="N8" s="36"/>
    </row>
    <row r="9" spans="1:14" s="2" customFormat="1" ht="15">
      <c r="A9" s="8" t="s">
        <v>8</v>
      </c>
      <c r="B9" s="73">
        <v>1834</v>
      </c>
      <c r="C9" s="73">
        <v>13</v>
      </c>
      <c r="D9" s="96">
        <v>54</v>
      </c>
      <c r="E9" s="96">
        <v>2</v>
      </c>
      <c r="F9" s="5">
        <v>102</v>
      </c>
      <c r="G9" s="5">
        <v>5</v>
      </c>
      <c r="H9" s="6">
        <v>8</v>
      </c>
      <c r="I9" s="5">
        <v>21</v>
      </c>
      <c r="J9" s="5">
        <v>70</v>
      </c>
      <c r="K9" s="5">
        <v>79</v>
      </c>
      <c r="L9" s="79">
        <v>8</v>
      </c>
      <c r="M9" s="81">
        <f t="shared" si="0"/>
        <v>186</v>
      </c>
      <c r="N9" s="54"/>
    </row>
    <row r="10" spans="1:14" s="2" customFormat="1" ht="15">
      <c r="A10" s="8" t="s">
        <v>9</v>
      </c>
      <c r="B10" s="73">
        <v>1505</v>
      </c>
      <c r="C10" s="73">
        <v>10</v>
      </c>
      <c r="D10" s="96">
        <v>479</v>
      </c>
      <c r="E10" s="96">
        <v>13</v>
      </c>
      <c r="F10" s="5">
        <v>80</v>
      </c>
      <c r="G10" s="5">
        <v>3</v>
      </c>
      <c r="H10" s="6">
        <v>8</v>
      </c>
      <c r="I10" s="5">
        <v>10</v>
      </c>
      <c r="J10" s="5">
        <v>72</v>
      </c>
      <c r="K10" s="5">
        <v>76</v>
      </c>
      <c r="L10" s="79">
        <v>5</v>
      </c>
      <c r="M10" s="81">
        <f t="shared" si="0"/>
        <v>171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102</v>
      </c>
      <c r="G11" s="5">
        <v>14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495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9818</v>
      </c>
      <c r="C13" s="3">
        <f t="shared" si="1"/>
        <v>63</v>
      </c>
      <c r="D13" s="99">
        <f t="shared" si="1"/>
        <v>1557</v>
      </c>
      <c r="E13" s="100">
        <f t="shared" si="1"/>
        <v>48</v>
      </c>
      <c r="F13" s="3">
        <f t="shared" si="1"/>
        <v>1068</v>
      </c>
      <c r="G13" s="3">
        <f t="shared" si="1"/>
        <v>76</v>
      </c>
      <c r="H13" s="3">
        <f t="shared" si="1"/>
        <v>55</v>
      </c>
      <c r="I13" s="3">
        <f t="shared" si="1"/>
        <v>197</v>
      </c>
      <c r="J13" s="88">
        <f t="shared" si="1"/>
        <v>548</v>
      </c>
      <c r="K13" s="3">
        <f t="shared" si="1"/>
        <v>370</v>
      </c>
      <c r="L13" s="89">
        <f t="shared" si="1"/>
        <v>21</v>
      </c>
      <c r="M13" s="3">
        <f t="shared" si="1"/>
        <v>1191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33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44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18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46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29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27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15">
      <c r="A27" s="76" t="s">
        <v>84</v>
      </c>
      <c r="B27" s="17" t="s">
        <v>11</v>
      </c>
      <c r="C27" s="17" t="s">
        <v>11</v>
      </c>
      <c r="D27" s="103">
        <v>27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20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4" ht="15">
      <c r="A29" s="43" t="s">
        <v>85</v>
      </c>
      <c r="B29" s="17"/>
      <c r="C29" s="17"/>
      <c r="D29" s="103">
        <v>14</v>
      </c>
      <c r="E29" s="103">
        <v>1</v>
      </c>
      <c r="F29" s="21"/>
      <c r="G29" s="21"/>
      <c r="H29" s="22"/>
      <c r="I29" s="21"/>
      <c r="J29" s="21"/>
      <c r="K29" s="21"/>
      <c r="L29" s="23"/>
      <c r="M29" s="24"/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3">
        <v>24</v>
      </c>
      <c r="E30" s="103">
        <v>1</v>
      </c>
      <c r="F30" s="21">
        <v>0</v>
      </c>
      <c r="G30" s="21">
        <v>0</v>
      </c>
      <c r="H30" s="22">
        <v>0</v>
      </c>
      <c r="I30" s="21">
        <v>0</v>
      </c>
      <c r="J30" s="21">
        <v>0</v>
      </c>
      <c r="K30" s="21">
        <v>0</v>
      </c>
      <c r="L30" s="23">
        <v>0</v>
      </c>
      <c r="M30" s="24">
        <v>0</v>
      </c>
    </row>
    <row r="31" spans="1:13" ht="15.75" customHeight="1" thickBot="1">
      <c r="A31" s="30" t="s">
        <v>12</v>
      </c>
      <c r="B31" s="60">
        <f>SUM(B19:B27)</f>
        <v>0</v>
      </c>
      <c r="C31" s="61">
        <f>SUM(C19:C27)</f>
        <v>0</v>
      </c>
      <c r="D31" s="109">
        <f>SUM(D19:D30)</f>
        <v>331</v>
      </c>
      <c r="E31" s="109">
        <f>SUM(E19:E30)</f>
        <v>12</v>
      </c>
      <c r="F31" s="61">
        <f aca="true" t="shared" si="3" ref="F31:M31">SUM(F19:F27)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B13+B17+B31</f>
        <v>9991</v>
      </c>
      <c r="C32" s="32">
        <f t="shared" si="4"/>
        <v>68</v>
      </c>
      <c r="D32" s="110">
        <f t="shared" si="4"/>
        <v>1921</v>
      </c>
      <c r="E32" s="110">
        <f t="shared" si="4"/>
        <v>61</v>
      </c>
      <c r="F32" s="32">
        <f t="shared" si="4"/>
        <v>1068</v>
      </c>
      <c r="G32" s="32">
        <f t="shared" si="4"/>
        <v>76</v>
      </c>
      <c r="H32" s="32">
        <f t="shared" si="4"/>
        <v>55</v>
      </c>
      <c r="I32" s="32">
        <f t="shared" si="4"/>
        <v>197</v>
      </c>
      <c r="J32" s="32">
        <f t="shared" si="4"/>
        <v>548</v>
      </c>
      <c r="K32" s="32">
        <f t="shared" si="4"/>
        <v>370</v>
      </c>
      <c r="L32" s="77">
        <f t="shared" si="4"/>
        <v>21</v>
      </c>
      <c r="M32" s="32">
        <f t="shared" si="4"/>
        <v>1191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52</v>
      </c>
      <c r="B34" s="33">
        <v>5</v>
      </c>
      <c r="C34" s="63"/>
      <c r="D34" s="35"/>
      <c r="E34" s="35"/>
      <c r="F34" s="177" t="s">
        <v>27</v>
      </c>
      <c r="G34" s="178"/>
      <c r="H34" s="178"/>
      <c r="I34" s="178"/>
      <c r="J34" s="179"/>
      <c r="K34" s="177" t="s">
        <v>46</v>
      </c>
      <c r="L34" s="178"/>
      <c r="M34" s="179"/>
    </row>
    <row r="35" spans="1:13" ht="15.75" customHeight="1" thickBot="1">
      <c r="A35" s="41" t="s">
        <v>20</v>
      </c>
      <c r="B35" s="33">
        <v>63</v>
      </c>
      <c r="C35" s="124"/>
      <c r="D35" s="125"/>
      <c r="E35" s="126"/>
      <c r="F35" s="176" t="s">
        <v>75</v>
      </c>
      <c r="G35" s="131"/>
      <c r="H35" s="131"/>
      <c r="I35" s="132"/>
      <c r="J35" s="44">
        <v>8</v>
      </c>
      <c r="K35" s="50" t="s">
        <v>36</v>
      </c>
      <c r="L35" s="170" t="s">
        <v>37</v>
      </c>
      <c r="M35" s="171"/>
    </row>
    <row r="36" spans="1:13" ht="15.75" thickBot="1">
      <c r="A36" s="41" t="s">
        <v>21</v>
      </c>
      <c r="B36" s="33">
        <v>961</v>
      </c>
      <c r="C36" s="55"/>
      <c r="D36" s="111"/>
      <c r="E36" s="112"/>
      <c r="F36" s="166" t="s">
        <v>33</v>
      </c>
      <c r="G36" s="167"/>
      <c r="H36" s="167"/>
      <c r="I36" s="168"/>
      <c r="J36" s="45">
        <v>487</v>
      </c>
      <c r="K36" s="51"/>
      <c r="L36" s="165" t="s">
        <v>38</v>
      </c>
      <c r="M36" s="152"/>
    </row>
    <row r="37" spans="1:13" ht="15.75" thickBot="1">
      <c r="A37" s="42" t="s">
        <v>22</v>
      </c>
      <c r="B37" s="58">
        <v>230</v>
      </c>
      <c r="C37" s="56">
        <f>B36+B37</f>
        <v>1191</v>
      </c>
      <c r="F37" s="166" t="s">
        <v>59</v>
      </c>
      <c r="G37" s="167"/>
      <c r="H37" s="167"/>
      <c r="I37" s="168"/>
      <c r="J37" s="45">
        <v>30</v>
      </c>
      <c r="K37" s="50" t="s">
        <v>39</v>
      </c>
      <c r="L37" s="116" t="s">
        <v>40</v>
      </c>
      <c r="M37" s="164"/>
    </row>
    <row r="38" spans="1:13" ht="15.75" thickBot="1">
      <c r="A38" s="113"/>
      <c r="B38" s="114"/>
      <c r="C38" s="114"/>
      <c r="F38" s="166" t="s">
        <v>28</v>
      </c>
      <c r="G38" s="167"/>
      <c r="H38" s="167"/>
      <c r="I38" s="168"/>
      <c r="J38" s="45" t="s">
        <v>68</v>
      </c>
      <c r="K38" s="51"/>
      <c r="L38" s="151" t="s">
        <v>37</v>
      </c>
      <c r="M38" s="169"/>
    </row>
    <row r="39" spans="1:13" ht="18" customHeight="1" thickBot="1">
      <c r="A39" s="38" t="s">
        <v>58</v>
      </c>
      <c r="F39" s="159" t="s">
        <v>30</v>
      </c>
      <c r="G39" s="160"/>
      <c r="H39" s="160"/>
      <c r="I39" s="161"/>
      <c r="J39" s="46">
        <v>12</v>
      </c>
      <c r="K39" s="52" t="s">
        <v>41</v>
      </c>
      <c r="L39" s="180" t="s">
        <v>42</v>
      </c>
      <c r="M39" s="181"/>
    </row>
    <row r="40" spans="1:13" ht="15" customHeight="1" thickBot="1">
      <c r="A40" s="38" t="s">
        <v>34</v>
      </c>
      <c r="F40" s="162" t="s">
        <v>29</v>
      </c>
      <c r="G40" s="163"/>
      <c r="H40" s="163"/>
      <c r="I40" s="163"/>
      <c r="J40" s="49">
        <f>SUM(J35:J39)</f>
        <v>537</v>
      </c>
      <c r="K40" s="50" t="s">
        <v>43</v>
      </c>
      <c r="L40" s="116" t="s">
        <v>44</v>
      </c>
      <c r="M40" s="164"/>
    </row>
    <row r="41" spans="1:13" ht="13.5" customHeight="1" thickBot="1">
      <c r="A41" s="38" t="s">
        <v>35</v>
      </c>
      <c r="K41" s="53"/>
      <c r="L41" s="165" t="s">
        <v>45</v>
      </c>
      <c r="M41" s="152"/>
    </row>
  </sheetData>
  <mergeCells count="26">
    <mergeCell ref="L35:M35"/>
    <mergeCell ref="A14:M14"/>
    <mergeCell ref="A18:M18"/>
    <mergeCell ref="C35:E35"/>
    <mergeCell ref="F34:J34"/>
    <mergeCell ref="K34:M34"/>
    <mergeCell ref="F35:I35"/>
    <mergeCell ref="A1:M1"/>
    <mergeCell ref="A2:M2"/>
    <mergeCell ref="A3:M3"/>
    <mergeCell ref="A4:A5"/>
    <mergeCell ref="B4:C4"/>
    <mergeCell ref="D4:E4"/>
    <mergeCell ref="F4:G4"/>
    <mergeCell ref="H4:M4"/>
    <mergeCell ref="F38:I38"/>
    <mergeCell ref="L38:M38"/>
    <mergeCell ref="F36:I36"/>
    <mergeCell ref="L36:M36"/>
    <mergeCell ref="F37:I37"/>
    <mergeCell ref="L37:M37"/>
    <mergeCell ref="F39:I39"/>
    <mergeCell ref="F40:I40"/>
    <mergeCell ref="L40:M40"/>
    <mergeCell ref="L41:M41"/>
    <mergeCell ref="L39:M39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83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3227</v>
      </c>
      <c r="C6" s="72">
        <v>19</v>
      </c>
      <c r="D6" s="95">
        <v>724</v>
      </c>
      <c r="E6" s="95">
        <v>23</v>
      </c>
      <c r="F6" s="64">
        <v>157</v>
      </c>
      <c r="G6" s="65">
        <v>5</v>
      </c>
      <c r="H6" s="66">
        <v>18</v>
      </c>
      <c r="I6" s="64">
        <v>96</v>
      </c>
      <c r="J6" s="64">
        <v>247</v>
      </c>
      <c r="K6" s="64">
        <v>159</v>
      </c>
      <c r="L6" s="78">
        <v>7</v>
      </c>
      <c r="M6" s="80">
        <f aca="true" t="shared" si="0" ref="M6:M11">SUM(H6:L6)</f>
        <v>527</v>
      </c>
      <c r="N6" s="54"/>
    </row>
    <row r="7" spans="1:14" s="2" customFormat="1" ht="15">
      <c r="A7" s="4" t="s">
        <v>7</v>
      </c>
      <c r="B7" s="73">
        <v>1989</v>
      </c>
      <c r="C7" s="73">
        <v>13</v>
      </c>
      <c r="D7" s="96">
        <v>148</v>
      </c>
      <c r="E7" s="96">
        <v>6</v>
      </c>
      <c r="F7" s="5">
        <v>86</v>
      </c>
      <c r="G7" s="5">
        <v>5</v>
      </c>
      <c r="H7" s="6">
        <v>13</v>
      </c>
      <c r="I7" s="5">
        <v>47</v>
      </c>
      <c r="J7" s="5">
        <v>92</v>
      </c>
      <c r="K7" s="5">
        <v>36</v>
      </c>
      <c r="L7" s="79">
        <v>1</v>
      </c>
      <c r="M7" s="81">
        <f t="shared" si="0"/>
        <v>189</v>
      </c>
      <c r="N7" s="54"/>
    </row>
    <row r="8" spans="1:14" ht="17.25">
      <c r="A8" s="7" t="s">
        <v>51</v>
      </c>
      <c r="B8" s="73">
        <v>1263</v>
      </c>
      <c r="C8" s="73">
        <v>8</v>
      </c>
      <c r="D8" s="96">
        <v>152</v>
      </c>
      <c r="E8" s="96">
        <v>4</v>
      </c>
      <c r="F8" s="5">
        <v>46</v>
      </c>
      <c r="G8" s="5">
        <v>2</v>
      </c>
      <c r="H8" s="6">
        <v>8</v>
      </c>
      <c r="I8" s="5">
        <v>20</v>
      </c>
      <c r="J8" s="5">
        <v>64</v>
      </c>
      <c r="K8" s="5">
        <v>22</v>
      </c>
      <c r="L8" s="79">
        <v>0</v>
      </c>
      <c r="M8" s="81">
        <f t="shared" si="0"/>
        <v>114</v>
      </c>
      <c r="N8" s="36"/>
    </row>
    <row r="9" spans="1:14" s="2" customFormat="1" ht="15">
      <c r="A9" s="8" t="s">
        <v>8</v>
      </c>
      <c r="B9" s="73">
        <v>1834</v>
      </c>
      <c r="C9" s="73">
        <v>13</v>
      </c>
      <c r="D9" s="96">
        <v>54</v>
      </c>
      <c r="E9" s="96">
        <v>2</v>
      </c>
      <c r="F9" s="5">
        <v>100</v>
      </c>
      <c r="G9" s="5">
        <v>5</v>
      </c>
      <c r="H9" s="6">
        <v>8</v>
      </c>
      <c r="I9" s="5">
        <v>21</v>
      </c>
      <c r="J9" s="5">
        <v>68</v>
      </c>
      <c r="K9" s="5">
        <v>79</v>
      </c>
      <c r="L9" s="79">
        <v>8</v>
      </c>
      <c r="M9" s="81">
        <f t="shared" si="0"/>
        <v>184</v>
      </c>
      <c r="N9" s="54"/>
    </row>
    <row r="10" spans="1:14" s="2" customFormat="1" ht="15">
      <c r="A10" s="8" t="s">
        <v>9</v>
      </c>
      <c r="B10" s="73">
        <v>1505</v>
      </c>
      <c r="C10" s="73">
        <v>10</v>
      </c>
      <c r="D10" s="96">
        <v>479</v>
      </c>
      <c r="E10" s="96">
        <v>13</v>
      </c>
      <c r="F10" s="5">
        <v>80</v>
      </c>
      <c r="G10" s="5">
        <v>3</v>
      </c>
      <c r="H10" s="6">
        <v>8</v>
      </c>
      <c r="I10" s="5">
        <v>10</v>
      </c>
      <c r="J10" s="5">
        <v>72</v>
      </c>
      <c r="K10" s="5">
        <v>76</v>
      </c>
      <c r="L10" s="79">
        <v>5</v>
      </c>
      <c r="M10" s="81">
        <f t="shared" si="0"/>
        <v>171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102</v>
      </c>
      <c r="G11" s="5">
        <v>14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497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9818</v>
      </c>
      <c r="C13" s="3">
        <f t="shared" si="1"/>
        <v>63</v>
      </c>
      <c r="D13" s="99">
        <f t="shared" si="1"/>
        <v>1557</v>
      </c>
      <c r="E13" s="100">
        <f t="shared" si="1"/>
        <v>48</v>
      </c>
      <c r="F13" s="3">
        <f t="shared" si="1"/>
        <v>1068</v>
      </c>
      <c r="G13" s="3">
        <f t="shared" si="1"/>
        <v>76</v>
      </c>
      <c r="H13" s="3">
        <f t="shared" si="1"/>
        <v>55</v>
      </c>
      <c r="I13" s="3">
        <f t="shared" si="1"/>
        <v>194</v>
      </c>
      <c r="J13" s="88">
        <f t="shared" si="1"/>
        <v>543</v>
      </c>
      <c r="K13" s="3">
        <f t="shared" si="1"/>
        <v>372</v>
      </c>
      <c r="L13" s="89">
        <f t="shared" si="1"/>
        <v>21</v>
      </c>
      <c r="M13" s="3">
        <f t="shared" si="1"/>
        <v>1185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33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44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18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46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29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27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15">
      <c r="A27" s="76" t="s">
        <v>84</v>
      </c>
      <c r="B27" s="17" t="s">
        <v>11</v>
      </c>
      <c r="C27" s="17" t="s">
        <v>11</v>
      </c>
      <c r="D27" s="103">
        <v>27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20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4" ht="15">
      <c r="A29" s="43" t="s">
        <v>85</v>
      </c>
      <c r="B29" s="17"/>
      <c r="C29" s="17"/>
      <c r="D29" s="103">
        <v>14</v>
      </c>
      <c r="E29" s="103">
        <v>1</v>
      </c>
      <c r="F29" s="21"/>
      <c r="G29" s="21"/>
      <c r="H29" s="22"/>
      <c r="I29" s="21"/>
      <c r="J29" s="21"/>
      <c r="K29" s="21"/>
      <c r="L29" s="23"/>
      <c r="M29" s="24"/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3">
        <v>24</v>
      </c>
      <c r="E30" s="103">
        <v>1</v>
      </c>
      <c r="F30" s="21">
        <v>0</v>
      </c>
      <c r="G30" s="21">
        <v>0</v>
      </c>
      <c r="H30" s="22">
        <v>0</v>
      </c>
      <c r="I30" s="21">
        <v>0</v>
      </c>
      <c r="J30" s="21">
        <v>0</v>
      </c>
      <c r="K30" s="21">
        <v>0</v>
      </c>
      <c r="L30" s="23">
        <v>0</v>
      </c>
      <c r="M30" s="24">
        <v>0</v>
      </c>
    </row>
    <row r="31" spans="1:13" ht="15.75" customHeight="1" thickBot="1">
      <c r="A31" s="30" t="s">
        <v>12</v>
      </c>
      <c r="B31" s="60">
        <f>SUM(B19:B27)</f>
        <v>0</v>
      </c>
      <c r="C31" s="61">
        <f>SUM(C19:C27)</f>
        <v>0</v>
      </c>
      <c r="D31" s="109">
        <f>SUM(D19:D30)</f>
        <v>331</v>
      </c>
      <c r="E31" s="109">
        <f>SUM(E19:E30)</f>
        <v>12</v>
      </c>
      <c r="F31" s="61">
        <f aca="true" t="shared" si="3" ref="F31:M31">SUM(F19:F27)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B13+B17+B31</f>
        <v>9991</v>
      </c>
      <c r="C32" s="32">
        <f t="shared" si="4"/>
        <v>68</v>
      </c>
      <c r="D32" s="110">
        <f t="shared" si="4"/>
        <v>1921</v>
      </c>
      <c r="E32" s="110">
        <f t="shared" si="4"/>
        <v>61</v>
      </c>
      <c r="F32" s="32">
        <f t="shared" si="4"/>
        <v>1068</v>
      </c>
      <c r="G32" s="32">
        <f t="shared" si="4"/>
        <v>76</v>
      </c>
      <c r="H32" s="32">
        <f t="shared" si="4"/>
        <v>55</v>
      </c>
      <c r="I32" s="32">
        <f t="shared" si="4"/>
        <v>194</v>
      </c>
      <c r="J32" s="32">
        <f t="shared" si="4"/>
        <v>543</v>
      </c>
      <c r="K32" s="32">
        <f t="shared" si="4"/>
        <v>372</v>
      </c>
      <c r="L32" s="77">
        <f t="shared" si="4"/>
        <v>21</v>
      </c>
      <c r="M32" s="32">
        <f t="shared" si="4"/>
        <v>1185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52</v>
      </c>
      <c r="B34" s="33">
        <v>5</v>
      </c>
      <c r="C34" s="63"/>
      <c r="D34" s="35"/>
      <c r="E34" s="35"/>
      <c r="F34" s="177" t="s">
        <v>27</v>
      </c>
      <c r="G34" s="178"/>
      <c r="H34" s="178"/>
      <c r="I34" s="178"/>
      <c r="J34" s="179"/>
      <c r="K34" s="177" t="s">
        <v>46</v>
      </c>
      <c r="L34" s="178"/>
      <c r="M34" s="179"/>
    </row>
    <row r="35" spans="1:13" ht="15.75" customHeight="1" thickBot="1">
      <c r="A35" s="41" t="s">
        <v>20</v>
      </c>
      <c r="B35" s="33">
        <v>63</v>
      </c>
      <c r="C35" s="124"/>
      <c r="D35" s="125"/>
      <c r="E35" s="126"/>
      <c r="F35" s="176" t="s">
        <v>75</v>
      </c>
      <c r="G35" s="131"/>
      <c r="H35" s="131"/>
      <c r="I35" s="132"/>
      <c r="J35" s="44">
        <v>8</v>
      </c>
      <c r="K35" s="50" t="s">
        <v>36</v>
      </c>
      <c r="L35" s="170" t="s">
        <v>37</v>
      </c>
      <c r="M35" s="171"/>
    </row>
    <row r="36" spans="1:13" ht="15.75" thickBot="1">
      <c r="A36" s="41" t="s">
        <v>21</v>
      </c>
      <c r="B36" s="33">
        <v>959</v>
      </c>
      <c r="C36" s="55"/>
      <c r="D36" s="111"/>
      <c r="E36" s="112"/>
      <c r="F36" s="166" t="s">
        <v>33</v>
      </c>
      <c r="G36" s="167"/>
      <c r="H36" s="167"/>
      <c r="I36" s="168"/>
      <c r="J36" s="45">
        <v>489</v>
      </c>
      <c r="K36" s="51"/>
      <c r="L36" s="165" t="s">
        <v>38</v>
      </c>
      <c r="M36" s="152"/>
    </row>
    <row r="37" spans="1:13" ht="15.75" thickBot="1">
      <c r="A37" s="42" t="s">
        <v>22</v>
      </c>
      <c r="B37" s="58">
        <v>226</v>
      </c>
      <c r="C37" s="56">
        <f>B36+B37</f>
        <v>1185</v>
      </c>
      <c r="F37" s="166" t="s">
        <v>59</v>
      </c>
      <c r="G37" s="167"/>
      <c r="H37" s="167"/>
      <c r="I37" s="168"/>
      <c r="J37" s="45">
        <v>30</v>
      </c>
      <c r="K37" s="50" t="s">
        <v>39</v>
      </c>
      <c r="L37" s="116" t="s">
        <v>40</v>
      </c>
      <c r="M37" s="164"/>
    </row>
    <row r="38" spans="1:13" ht="15.75" thickBot="1">
      <c r="A38" s="113"/>
      <c r="B38" s="114"/>
      <c r="C38" s="114"/>
      <c r="F38" s="166" t="s">
        <v>28</v>
      </c>
      <c r="G38" s="167"/>
      <c r="H38" s="167"/>
      <c r="I38" s="168"/>
      <c r="J38" s="45" t="s">
        <v>68</v>
      </c>
      <c r="K38" s="51"/>
      <c r="L38" s="151" t="s">
        <v>37</v>
      </c>
      <c r="M38" s="169"/>
    </row>
    <row r="39" spans="1:13" ht="18" customHeight="1" thickBot="1">
      <c r="A39" s="38" t="s">
        <v>58</v>
      </c>
      <c r="F39" s="159" t="s">
        <v>30</v>
      </c>
      <c r="G39" s="160"/>
      <c r="H39" s="160"/>
      <c r="I39" s="161"/>
      <c r="J39" s="46">
        <v>12</v>
      </c>
      <c r="K39" s="52" t="s">
        <v>41</v>
      </c>
      <c r="L39" s="180" t="s">
        <v>42</v>
      </c>
      <c r="M39" s="181"/>
    </row>
    <row r="40" spans="1:13" ht="15" customHeight="1" thickBot="1">
      <c r="A40" s="38" t="s">
        <v>34</v>
      </c>
      <c r="F40" s="162" t="s">
        <v>29</v>
      </c>
      <c r="G40" s="163"/>
      <c r="H40" s="163"/>
      <c r="I40" s="163"/>
      <c r="J40" s="49">
        <f>SUM(J35:J39)</f>
        <v>539</v>
      </c>
      <c r="K40" s="50" t="s">
        <v>43</v>
      </c>
      <c r="L40" s="116" t="s">
        <v>44</v>
      </c>
      <c r="M40" s="164"/>
    </row>
    <row r="41" spans="1:13" ht="13.5" customHeight="1" thickBot="1">
      <c r="A41" s="38" t="s">
        <v>35</v>
      </c>
      <c r="K41" s="53"/>
      <c r="L41" s="165" t="s">
        <v>45</v>
      </c>
      <c r="M41" s="152"/>
    </row>
  </sheetData>
  <mergeCells count="26">
    <mergeCell ref="F39:I39"/>
    <mergeCell ref="F40:I40"/>
    <mergeCell ref="L40:M40"/>
    <mergeCell ref="L41:M41"/>
    <mergeCell ref="L39:M39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8:M18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0" zoomScaleNormal="80" workbookViewId="0" topLeftCell="A1">
      <selection activeCell="A16" sqref="A16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87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83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3227</v>
      </c>
      <c r="C6" s="72">
        <v>19</v>
      </c>
      <c r="D6" s="95">
        <v>724</v>
      </c>
      <c r="E6" s="95">
        <v>23</v>
      </c>
      <c r="F6" s="64">
        <v>157</v>
      </c>
      <c r="G6" s="65">
        <v>5</v>
      </c>
      <c r="H6" s="66">
        <v>16</v>
      </c>
      <c r="I6" s="64">
        <v>92</v>
      </c>
      <c r="J6" s="64">
        <v>237</v>
      </c>
      <c r="K6" s="64">
        <v>161</v>
      </c>
      <c r="L6" s="78">
        <v>7</v>
      </c>
      <c r="M6" s="80">
        <f aca="true" t="shared" si="0" ref="M6:M11">SUM(H6:L6)</f>
        <v>513</v>
      </c>
      <c r="N6" s="54"/>
    </row>
    <row r="7" spans="1:14" s="2" customFormat="1" ht="15">
      <c r="A7" s="4" t="s">
        <v>7</v>
      </c>
      <c r="B7" s="73">
        <v>1989</v>
      </c>
      <c r="C7" s="73">
        <v>13</v>
      </c>
      <c r="D7" s="96">
        <v>148</v>
      </c>
      <c r="E7" s="96">
        <v>6</v>
      </c>
      <c r="F7" s="5">
        <v>86</v>
      </c>
      <c r="G7" s="5">
        <v>5</v>
      </c>
      <c r="H7" s="6">
        <v>13</v>
      </c>
      <c r="I7" s="5">
        <v>40</v>
      </c>
      <c r="J7" s="5">
        <v>86</v>
      </c>
      <c r="K7" s="5">
        <v>37</v>
      </c>
      <c r="L7" s="79">
        <v>1</v>
      </c>
      <c r="M7" s="81">
        <f t="shared" si="0"/>
        <v>177</v>
      </c>
      <c r="N7" s="54"/>
    </row>
    <row r="8" spans="1:14" ht="17.25">
      <c r="A8" s="7" t="s">
        <v>51</v>
      </c>
      <c r="B8" s="73">
        <v>1263</v>
      </c>
      <c r="C8" s="73">
        <v>8</v>
      </c>
      <c r="D8" s="96">
        <v>152</v>
      </c>
      <c r="E8" s="96">
        <v>4</v>
      </c>
      <c r="F8" s="5">
        <v>46</v>
      </c>
      <c r="G8" s="5">
        <v>2</v>
      </c>
      <c r="H8" s="6">
        <v>8</v>
      </c>
      <c r="I8" s="5">
        <v>16</v>
      </c>
      <c r="J8" s="5">
        <v>62</v>
      </c>
      <c r="K8" s="5">
        <v>23</v>
      </c>
      <c r="L8" s="79">
        <v>0</v>
      </c>
      <c r="M8" s="81">
        <f t="shared" si="0"/>
        <v>109</v>
      </c>
      <c r="N8" s="36"/>
    </row>
    <row r="9" spans="1:14" s="2" customFormat="1" ht="15">
      <c r="A9" s="8" t="s">
        <v>8</v>
      </c>
      <c r="B9" s="73">
        <v>1834</v>
      </c>
      <c r="C9" s="73">
        <v>13</v>
      </c>
      <c r="D9" s="96">
        <v>54</v>
      </c>
      <c r="E9" s="96">
        <v>2</v>
      </c>
      <c r="F9" s="5">
        <v>100</v>
      </c>
      <c r="G9" s="5">
        <v>5</v>
      </c>
      <c r="H9" s="6">
        <v>6</v>
      </c>
      <c r="I9" s="5">
        <v>18</v>
      </c>
      <c r="J9" s="5">
        <v>68</v>
      </c>
      <c r="K9" s="5">
        <v>78</v>
      </c>
      <c r="L9" s="79">
        <v>8</v>
      </c>
      <c r="M9" s="81">
        <f t="shared" si="0"/>
        <v>178</v>
      </c>
      <c r="N9" s="54"/>
    </row>
    <row r="10" spans="1:14" s="2" customFormat="1" ht="15">
      <c r="A10" s="8" t="s">
        <v>9</v>
      </c>
      <c r="B10" s="73">
        <v>1505</v>
      </c>
      <c r="C10" s="73">
        <v>10</v>
      </c>
      <c r="D10" s="96">
        <v>479</v>
      </c>
      <c r="E10" s="96">
        <v>13</v>
      </c>
      <c r="F10" s="5">
        <v>80</v>
      </c>
      <c r="G10" s="5">
        <v>3</v>
      </c>
      <c r="H10" s="6">
        <v>6</v>
      </c>
      <c r="I10" s="5">
        <v>8</v>
      </c>
      <c r="J10" s="5">
        <v>69</v>
      </c>
      <c r="K10" s="5">
        <v>76</v>
      </c>
      <c r="L10" s="79">
        <v>5</v>
      </c>
      <c r="M10" s="81">
        <f t="shared" si="0"/>
        <v>164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101</v>
      </c>
      <c r="G11" s="5">
        <v>14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499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9818</v>
      </c>
      <c r="C13" s="3">
        <f t="shared" si="1"/>
        <v>63</v>
      </c>
      <c r="D13" s="99">
        <f t="shared" si="1"/>
        <v>1557</v>
      </c>
      <c r="E13" s="100">
        <f t="shared" si="1"/>
        <v>48</v>
      </c>
      <c r="F13" s="3">
        <f t="shared" si="1"/>
        <v>1069</v>
      </c>
      <c r="G13" s="3">
        <f t="shared" si="1"/>
        <v>76</v>
      </c>
      <c r="H13" s="3">
        <f t="shared" si="1"/>
        <v>49</v>
      </c>
      <c r="I13" s="3">
        <f t="shared" si="1"/>
        <v>174</v>
      </c>
      <c r="J13" s="88">
        <f t="shared" si="1"/>
        <v>522</v>
      </c>
      <c r="K13" s="3">
        <f t="shared" si="1"/>
        <v>375</v>
      </c>
      <c r="L13" s="89">
        <f t="shared" si="1"/>
        <v>21</v>
      </c>
      <c r="M13" s="3">
        <f t="shared" si="1"/>
        <v>1141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33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44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18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46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29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27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15">
      <c r="A27" s="76" t="s">
        <v>84</v>
      </c>
      <c r="B27" s="17" t="s">
        <v>11</v>
      </c>
      <c r="C27" s="17" t="s">
        <v>11</v>
      </c>
      <c r="D27" s="103">
        <v>27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20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4" ht="15">
      <c r="A29" s="43" t="s">
        <v>85</v>
      </c>
      <c r="B29" s="17"/>
      <c r="C29" s="17"/>
      <c r="D29" s="103">
        <v>14</v>
      </c>
      <c r="E29" s="103">
        <v>1</v>
      </c>
      <c r="F29" s="21"/>
      <c r="G29" s="21"/>
      <c r="H29" s="22"/>
      <c r="I29" s="21"/>
      <c r="J29" s="21"/>
      <c r="K29" s="21"/>
      <c r="L29" s="23"/>
      <c r="M29" s="24"/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3">
        <v>24</v>
      </c>
      <c r="E30" s="103">
        <v>1</v>
      </c>
      <c r="F30" s="21">
        <v>0</v>
      </c>
      <c r="G30" s="21">
        <v>0</v>
      </c>
      <c r="H30" s="22">
        <v>0</v>
      </c>
      <c r="I30" s="21">
        <v>0</v>
      </c>
      <c r="J30" s="21">
        <v>0</v>
      </c>
      <c r="K30" s="21">
        <v>0</v>
      </c>
      <c r="L30" s="23">
        <v>0</v>
      </c>
      <c r="M30" s="24">
        <v>0</v>
      </c>
    </row>
    <row r="31" spans="1:13" ht="15.75" customHeight="1" thickBot="1">
      <c r="A31" s="30" t="s">
        <v>12</v>
      </c>
      <c r="B31" s="60">
        <f>SUM(B19:B27)</f>
        <v>0</v>
      </c>
      <c r="C31" s="61">
        <f>SUM(C19:C27)</f>
        <v>0</v>
      </c>
      <c r="D31" s="109">
        <f>SUM(D19:D30)</f>
        <v>331</v>
      </c>
      <c r="E31" s="109">
        <f>SUM(E19:E30)</f>
        <v>12</v>
      </c>
      <c r="F31" s="61">
        <f aca="true" t="shared" si="3" ref="F31:M31">SUM(F19:F27)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B13+B17+B31</f>
        <v>9991</v>
      </c>
      <c r="C32" s="32">
        <f t="shared" si="4"/>
        <v>68</v>
      </c>
      <c r="D32" s="110">
        <f t="shared" si="4"/>
        <v>1921</v>
      </c>
      <c r="E32" s="110">
        <f t="shared" si="4"/>
        <v>61</v>
      </c>
      <c r="F32" s="32">
        <f t="shared" si="4"/>
        <v>1069</v>
      </c>
      <c r="G32" s="32">
        <f t="shared" si="4"/>
        <v>76</v>
      </c>
      <c r="H32" s="32">
        <f t="shared" si="4"/>
        <v>49</v>
      </c>
      <c r="I32" s="32">
        <f t="shared" si="4"/>
        <v>174</v>
      </c>
      <c r="J32" s="32">
        <f t="shared" si="4"/>
        <v>522</v>
      </c>
      <c r="K32" s="32">
        <f t="shared" si="4"/>
        <v>375</v>
      </c>
      <c r="L32" s="77">
        <f t="shared" si="4"/>
        <v>21</v>
      </c>
      <c r="M32" s="32">
        <f t="shared" si="4"/>
        <v>1141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52</v>
      </c>
      <c r="B34" s="33">
        <v>5</v>
      </c>
      <c r="C34" s="63"/>
      <c r="D34" s="35"/>
      <c r="E34" s="35"/>
      <c r="F34" s="177" t="s">
        <v>27</v>
      </c>
      <c r="G34" s="178"/>
      <c r="H34" s="178"/>
      <c r="I34" s="178"/>
      <c r="J34" s="179"/>
      <c r="K34" s="177" t="s">
        <v>46</v>
      </c>
      <c r="L34" s="178"/>
      <c r="M34" s="179"/>
    </row>
    <row r="35" spans="1:13" ht="15.75" customHeight="1" thickBot="1">
      <c r="A35" s="41" t="s">
        <v>20</v>
      </c>
      <c r="B35" s="33">
        <v>63</v>
      </c>
      <c r="C35" s="124"/>
      <c r="D35" s="125"/>
      <c r="E35" s="126"/>
      <c r="F35" s="176" t="s">
        <v>75</v>
      </c>
      <c r="G35" s="131"/>
      <c r="H35" s="131"/>
      <c r="I35" s="132"/>
      <c r="J35" s="44">
        <v>8</v>
      </c>
      <c r="K35" s="50" t="s">
        <v>36</v>
      </c>
      <c r="L35" s="170" t="s">
        <v>37</v>
      </c>
      <c r="M35" s="171"/>
    </row>
    <row r="36" spans="1:13" ht="15.75" thickBot="1">
      <c r="A36" s="41" t="s">
        <v>21</v>
      </c>
      <c r="B36" s="33">
        <v>958</v>
      </c>
      <c r="C36" s="55"/>
      <c r="D36" s="111"/>
      <c r="E36" s="112"/>
      <c r="F36" s="166" t="s">
        <v>33</v>
      </c>
      <c r="G36" s="167"/>
      <c r="H36" s="167"/>
      <c r="I36" s="168"/>
      <c r="J36" s="45">
        <v>491</v>
      </c>
      <c r="K36" s="51"/>
      <c r="L36" s="165" t="s">
        <v>38</v>
      </c>
      <c r="M36" s="152"/>
    </row>
    <row r="37" spans="1:13" ht="15.75" thickBot="1">
      <c r="A37" s="42" t="s">
        <v>22</v>
      </c>
      <c r="B37" s="58">
        <v>183</v>
      </c>
      <c r="C37" s="56">
        <f>B36+B37</f>
        <v>1141</v>
      </c>
      <c r="F37" s="166" t="s">
        <v>59</v>
      </c>
      <c r="G37" s="167"/>
      <c r="H37" s="167"/>
      <c r="I37" s="168"/>
      <c r="J37" s="45">
        <v>30</v>
      </c>
      <c r="K37" s="50" t="s">
        <v>39</v>
      </c>
      <c r="L37" s="116" t="s">
        <v>40</v>
      </c>
      <c r="M37" s="164"/>
    </row>
    <row r="38" spans="1:13" ht="15.75" thickBot="1">
      <c r="A38" s="113"/>
      <c r="B38" s="114"/>
      <c r="C38" s="114"/>
      <c r="F38" s="166" t="s">
        <v>28</v>
      </c>
      <c r="G38" s="167"/>
      <c r="H38" s="167"/>
      <c r="I38" s="168"/>
      <c r="J38" s="45" t="s">
        <v>68</v>
      </c>
      <c r="K38" s="51"/>
      <c r="L38" s="151" t="s">
        <v>37</v>
      </c>
      <c r="M38" s="169"/>
    </row>
    <row r="39" spans="1:13" ht="18" customHeight="1" thickBot="1">
      <c r="A39" s="38" t="s">
        <v>58</v>
      </c>
      <c r="F39" s="159" t="s">
        <v>30</v>
      </c>
      <c r="G39" s="160"/>
      <c r="H39" s="160"/>
      <c r="I39" s="161"/>
      <c r="J39" s="46">
        <v>12</v>
      </c>
      <c r="K39" s="52" t="s">
        <v>41</v>
      </c>
      <c r="L39" s="180" t="s">
        <v>42</v>
      </c>
      <c r="M39" s="181"/>
    </row>
    <row r="40" spans="1:13" ht="15" customHeight="1" thickBot="1">
      <c r="A40" s="38" t="s">
        <v>34</v>
      </c>
      <c r="F40" s="162" t="s">
        <v>29</v>
      </c>
      <c r="G40" s="163"/>
      <c r="H40" s="163"/>
      <c r="I40" s="163"/>
      <c r="J40" s="49">
        <f>SUM(J35:J39)</f>
        <v>541</v>
      </c>
      <c r="K40" s="50" t="s">
        <v>43</v>
      </c>
      <c r="L40" s="116" t="s">
        <v>44</v>
      </c>
      <c r="M40" s="164"/>
    </row>
    <row r="41" spans="1:13" ht="13.5" customHeight="1" thickBot="1">
      <c r="A41" s="38" t="s">
        <v>35</v>
      </c>
      <c r="K41" s="53"/>
      <c r="L41" s="165" t="s">
        <v>45</v>
      </c>
      <c r="M41" s="152"/>
    </row>
  </sheetData>
  <mergeCells count="26">
    <mergeCell ref="L35:M35"/>
    <mergeCell ref="A14:M14"/>
    <mergeCell ref="A18:M18"/>
    <mergeCell ref="C35:E35"/>
    <mergeCell ref="F34:J34"/>
    <mergeCell ref="K34:M34"/>
    <mergeCell ref="F35:I35"/>
    <mergeCell ref="A1:M1"/>
    <mergeCell ref="A2:M2"/>
    <mergeCell ref="A3:M3"/>
    <mergeCell ref="A4:A5"/>
    <mergeCell ref="B4:C4"/>
    <mergeCell ref="D4:E4"/>
    <mergeCell ref="F4:G4"/>
    <mergeCell ref="H4:M4"/>
    <mergeCell ref="F38:I38"/>
    <mergeCell ref="L38:M38"/>
    <mergeCell ref="F36:I36"/>
    <mergeCell ref="L36:M36"/>
    <mergeCell ref="F37:I37"/>
    <mergeCell ref="L37:M37"/>
    <mergeCell ref="F39:I39"/>
    <mergeCell ref="F40:I40"/>
    <mergeCell ref="L40:M40"/>
    <mergeCell ref="L41:M41"/>
    <mergeCell ref="L39:M39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80" zoomScaleNormal="80" workbookViewId="0" topLeftCell="A1">
      <selection activeCell="J40" sqref="J40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69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3149</v>
      </c>
      <c r="C6" s="72">
        <v>19</v>
      </c>
      <c r="D6" s="95">
        <v>585</v>
      </c>
      <c r="E6" s="95">
        <v>25</v>
      </c>
      <c r="F6" s="64">
        <v>162</v>
      </c>
      <c r="G6" s="65">
        <v>6</v>
      </c>
      <c r="H6" s="66">
        <v>26</v>
      </c>
      <c r="I6" s="64">
        <v>90</v>
      </c>
      <c r="J6" s="64">
        <v>236</v>
      </c>
      <c r="K6" s="64">
        <v>145</v>
      </c>
      <c r="L6" s="78">
        <v>5</v>
      </c>
      <c r="M6" s="80">
        <f aca="true" t="shared" si="0" ref="M6:M11">SUM(H6:L6)</f>
        <v>502</v>
      </c>
      <c r="N6" s="54"/>
    </row>
    <row r="7" spans="1:14" s="2" customFormat="1" ht="15">
      <c r="A7" s="4" t="s">
        <v>7</v>
      </c>
      <c r="B7" s="73">
        <v>2036</v>
      </c>
      <c r="C7" s="73">
        <v>13</v>
      </c>
      <c r="D7" s="96">
        <v>113</v>
      </c>
      <c r="E7" s="96">
        <v>5</v>
      </c>
      <c r="F7" s="5">
        <v>87</v>
      </c>
      <c r="G7" s="5">
        <v>6</v>
      </c>
      <c r="H7" s="6">
        <v>10</v>
      </c>
      <c r="I7" s="5">
        <v>43</v>
      </c>
      <c r="J7" s="5">
        <v>85</v>
      </c>
      <c r="K7" s="5">
        <v>31</v>
      </c>
      <c r="L7" s="79">
        <v>1</v>
      </c>
      <c r="M7" s="81">
        <f t="shared" si="0"/>
        <v>170</v>
      </c>
      <c r="N7" s="54"/>
    </row>
    <row r="8" spans="1:14" ht="17.25">
      <c r="A8" s="7" t="s">
        <v>51</v>
      </c>
      <c r="B8" s="73">
        <v>1387</v>
      </c>
      <c r="C8" s="73">
        <v>9</v>
      </c>
      <c r="D8" s="96">
        <v>54</v>
      </c>
      <c r="E8" s="96">
        <v>2</v>
      </c>
      <c r="F8" s="5">
        <v>48</v>
      </c>
      <c r="G8" s="5">
        <v>2</v>
      </c>
      <c r="H8" s="6">
        <v>6</v>
      </c>
      <c r="I8" s="5">
        <v>19</v>
      </c>
      <c r="J8" s="5">
        <v>55</v>
      </c>
      <c r="K8" s="5">
        <v>18</v>
      </c>
      <c r="L8" s="79">
        <v>0</v>
      </c>
      <c r="M8" s="81">
        <f t="shared" si="0"/>
        <v>98</v>
      </c>
      <c r="N8" s="36"/>
    </row>
    <row r="9" spans="1:14" s="2" customFormat="1" ht="15">
      <c r="A9" s="8" t="s">
        <v>8</v>
      </c>
      <c r="B9" s="73">
        <v>1819</v>
      </c>
      <c r="C9" s="73">
        <v>13</v>
      </c>
      <c r="D9" s="96">
        <v>84</v>
      </c>
      <c r="E9" s="96">
        <v>3</v>
      </c>
      <c r="F9" s="5">
        <v>104</v>
      </c>
      <c r="G9" s="5">
        <v>4</v>
      </c>
      <c r="H9" s="6">
        <v>10</v>
      </c>
      <c r="I9" s="5">
        <v>19</v>
      </c>
      <c r="J9" s="5">
        <v>64</v>
      </c>
      <c r="K9" s="5">
        <v>73</v>
      </c>
      <c r="L9" s="79">
        <v>8</v>
      </c>
      <c r="M9" s="81">
        <f t="shared" si="0"/>
        <v>174</v>
      </c>
      <c r="N9" s="54"/>
    </row>
    <row r="10" spans="1:14" s="2" customFormat="1" ht="15">
      <c r="A10" s="8" t="s">
        <v>9</v>
      </c>
      <c r="B10" s="73">
        <v>1547</v>
      </c>
      <c r="C10" s="73">
        <v>11</v>
      </c>
      <c r="D10" s="96">
        <v>349</v>
      </c>
      <c r="E10" s="96">
        <v>10</v>
      </c>
      <c r="F10" s="5">
        <v>81</v>
      </c>
      <c r="G10" s="5">
        <v>2</v>
      </c>
      <c r="H10" s="6">
        <v>10</v>
      </c>
      <c r="I10" s="5">
        <v>11</v>
      </c>
      <c r="J10" s="5">
        <v>70</v>
      </c>
      <c r="K10" s="5">
        <v>68</v>
      </c>
      <c r="L10" s="79">
        <v>4</v>
      </c>
      <c r="M10" s="81">
        <f t="shared" si="0"/>
        <v>163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96</v>
      </c>
      <c r="G11" s="5">
        <v>11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497</v>
      </c>
      <c r="G12" s="84">
        <v>29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9938</v>
      </c>
      <c r="C13" s="3">
        <f t="shared" si="1"/>
        <v>65</v>
      </c>
      <c r="D13" s="99">
        <f t="shared" si="1"/>
        <v>1185</v>
      </c>
      <c r="E13" s="100">
        <f t="shared" si="1"/>
        <v>45</v>
      </c>
      <c r="F13" s="3">
        <f t="shared" si="1"/>
        <v>1075</v>
      </c>
      <c r="G13" s="3">
        <f t="shared" si="1"/>
        <v>60</v>
      </c>
      <c r="H13" s="3">
        <f t="shared" si="1"/>
        <v>62</v>
      </c>
      <c r="I13" s="3">
        <f t="shared" si="1"/>
        <v>182</v>
      </c>
      <c r="J13" s="88">
        <f t="shared" si="1"/>
        <v>510</v>
      </c>
      <c r="K13" s="3">
        <f t="shared" si="1"/>
        <v>335</v>
      </c>
      <c r="L13" s="89">
        <f t="shared" si="1"/>
        <v>18</v>
      </c>
      <c r="M13" s="3">
        <f t="shared" si="1"/>
        <v>1107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85</v>
      </c>
      <c r="C15" s="74">
        <v>1</v>
      </c>
      <c r="D15" s="101" t="s">
        <v>11</v>
      </c>
      <c r="E15" s="102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60</v>
      </c>
      <c r="B16" s="75">
        <v>210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295</v>
      </c>
      <c r="C17" s="26">
        <f t="shared" si="2"/>
        <v>5</v>
      </c>
      <c r="D17" s="105">
        <f t="shared" si="2"/>
        <v>0</v>
      </c>
      <c r="E17" s="106">
        <f t="shared" si="2"/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45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39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10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10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13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44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12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27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26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20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22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4.2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268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3.5" customHeight="1" thickBot="1">
      <c r="A31" s="31" t="s">
        <v>6</v>
      </c>
      <c r="B31" s="32">
        <f aca="true" t="shared" si="4" ref="B31:M31">B13+B17+B30</f>
        <v>10233</v>
      </c>
      <c r="C31" s="32">
        <f t="shared" si="4"/>
        <v>70</v>
      </c>
      <c r="D31" s="110">
        <f t="shared" si="4"/>
        <v>1453</v>
      </c>
      <c r="E31" s="110">
        <f t="shared" si="4"/>
        <v>56</v>
      </c>
      <c r="F31" s="32">
        <f t="shared" si="4"/>
        <v>1075</v>
      </c>
      <c r="G31" s="32">
        <f t="shared" si="4"/>
        <v>60</v>
      </c>
      <c r="H31" s="32">
        <f t="shared" si="4"/>
        <v>62</v>
      </c>
      <c r="I31" s="32">
        <f t="shared" si="4"/>
        <v>182</v>
      </c>
      <c r="J31" s="32">
        <f t="shared" si="4"/>
        <v>510</v>
      </c>
      <c r="K31" s="32">
        <f t="shared" si="4"/>
        <v>335</v>
      </c>
      <c r="L31" s="77">
        <f t="shared" si="4"/>
        <v>18</v>
      </c>
      <c r="M31" s="32">
        <f t="shared" si="4"/>
        <v>1107</v>
      </c>
    </row>
    <row r="32" spans="1:5" ht="19.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5" ht="19.5" customHeight="1" thickBot="1">
      <c r="A33" s="41" t="s">
        <v>52</v>
      </c>
      <c r="B33" s="33">
        <v>5</v>
      </c>
      <c r="C33" s="63"/>
      <c r="D33" s="35"/>
      <c r="E33" s="35"/>
    </row>
    <row r="34" spans="1:13" ht="23.25" customHeight="1" thickBot="1">
      <c r="A34" s="41" t="s">
        <v>20</v>
      </c>
      <c r="B34" s="33">
        <v>65</v>
      </c>
      <c r="C34" s="124"/>
      <c r="D34" s="125"/>
      <c r="E34" s="126"/>
      <c r="F34" s="127" t="s">
        <v>27</v>
      </c>
      <c r="G34" s="172"/>
      <c r="H34" s="172"/>
      <c r="I34" s="172"/>
      <c r="J34" s="173"/>
      <c r="K34" s="127" t="s">
        <v>46</v>
      </c>
      <c r="L34" s="174"/>
      <c r="M34" s="175"/>
    </row>
    <row r="35" spans="1:13" ht="15.75" thickBot="1">
      <c r="A35" s="41" t="s">
        <v>21</v>
      </c>
      <c r="B35" s="33">
        <v>936</v>
      </c>
      <c r="C35" s="55"/>
      <c r="D35" s="111"/>
      <c r="E35" s="112"/>
      <c r="F35" s="176" t="s">
        <v>75</v>
      </c>
      <c r="G35" s="131"/>
      <c r="H35" s="131"/>
      <c r="I35" s="132"/>
      <c r="J35" s="44">
        <v>8</v>
      </c>
      <c r="K35" s="50" t="s">
        <v>36</v>
      </c>
      <c r="L35" s="170" t="s">
        <v>37</v>
      </c>
      <c r="M35" s="171"/>
    </row>
    <row r="36" spans="1:13" ht="15.75" thickBot="1">
      <c r="A36" s="42" t="s">
        <v>22</v>
      </c>
      <c r="B36" s="58">
        <v>171</v>
      </c>
      <c r="C36" s="56">
        <f>B35+B36</f>
        <v>1107</v>
      </c>
      <c r="F36" s="166" t="s">
        <v>33</v>
      </c>
      <c r="G36" s="167"/>
      <c r="H36" s="167"/>
      <c r="I36" s="168"/>
      <c r="J36" s="45">
        <v>489</v>
      </c>
      <c r="K36" s="51"/>
      <c r="L36" s="165" t="s">
        <v>38</v>
      </c>
      <c r="M36" s="152"/>
    </row>
    <row r="37" spans="1:13" ht="15">
      <c r="A37" s="113"/>
      <c r="B37" s="114"/>
      <c r="C37" s="114"/>
      <c r="F37" s="166" t="s">
        <v>59</v>
      </c>
      <c r="G37" s="167"/>
      <c r="H37" s="167"/>
      <c r="I37" s="168"/>
      <c r="J37" s="45">
        <v>17</v>
      </c>
      <c r="K37" s="50" t="s">
        <v>39</v>
      </c>
      <c r="L37" s="116" t="s">
        <v>40</v>
      </c>
      <c r="M37" s="164"/>
    </row>
    <row r="38" spans="6:13" ht="15" thickBot="1">
      <c r="F38" s="166" t="s">
        <v>28</v>
      </c>
      <c r="G38" s="167"/>
      <c r="H38" s="167"/>
      <c r="I38" s="168"/>
      <c r="J38" s="45" t="s">
        <v>68</v>
      </c>
      <c r="K38" s="51"/>
      <c r="L38" s="151" t="s">
        <v>37</v>
      </c>
      <c r="M38" s="169"/>
    </row>
    <row r="39" spans="1:13" ht="24.75" thickBot="1">
      <c r="A39" s="38" t="s">
        <v>58</v>
      </c>
      <c r="F39" s="159" t="s">
        <v>30</v>
      </c>
      <c r="G39" s="160"/>
      <c r="H39" s="160"/>
      <c r="I39" s="161"/>
      <c r="J39" s="46">
        <v>12</v>
      </c>
      <c r="K39" s="52" t="s">
        <v>41</v>
      </c>
      <c r="L39" s="91" t="s">
        <v>42</v>
      </c>
      <c r="M39" s="92"/>
    </row>
    <row r="40" spans="1:13" ht="15.75" thickBot="1">
      <c r="A40" s="38" t="s">
        <v>34</v>
      </c>
      <c r="F40" s="162" t="s">
        <v>29</v>
      </c>
      <c r="G40" s="163"/>
      <c r="H40" s="163"/>
      <c r="I40" s="163"/>
      <c r="J40" s="49">
        <f>SUM(J35:J39)</f>
        <v>526</v>
      </c>
      <c r="K40" s="50" t="s">
        <v>43</v>
      </c>
      <c r="L40" s="116" t="s">
        <v>44</v>
      </c>
      <c r="M40" s="164"/>
    </row>
    <row r="41" spans="1:13" ht="15" thickBot="1">
      <c r="A41" s="38" t="s">
        <v>35</v>
      </c>
      <c r="K41" s="53"/>
      <c r="L41" s="165" t="s">
        <v>45</v>
      </c>
      <c r="M41" s="152"/>
    </row>
  </sheetData>
  <mergeCells count="25">
    <mergeCell ref="L35:M35"/>
    <mergeCell ref="A14:M14"/>
    <mergeCell ref="A18:M18"/>
    <mergeCell ref="C34:E34"/>
    <mergeCell ref="F34:J34"/>
    <mergeCell ref="K34:M34"/>
    <mergeCell ref="F35:I35"/>
    <mergeCell ref="A1:M1"/>
    <mergeCell ref="A2:M2"/>
    <mergeCell ref="A3:M3"/>
    <mergeCell ref="A4:A5"/>
    <mergeCell ref="B4:C4"/>
    <mergeCell ref="D4:E4"/>
    <mergeCell ref="F4:G4"/>
    <mergeCell ref="H4:M4"/>
    <mergeCell ref="F38:I38"/>
    <mergeCell ref="L38:M38"/>
    <mergeCell ref="F36:I36"/>
    <mergeCell ref="L36:M36"/>
    <mergeCell ref="F37:I37"/>
    <mergeCell ref="L37:M37"/>
    <mergeCell ref="F39:I39"/>
    <mergeCell ref="F40:I40"/>
    <mergeCell ref="L40:M40"/>
    <mergeCell ref="L41:M41"/>
  </mergeCells>
  <printOptions/>
  <pageMargins left="0.35433070866141736" right="0.15748031496062992" top="0.1968503937007874" bottom="0.2362204724409449" header="0.15748031496062992" footer="0.1574803149606299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76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3322</v>
      </c>
      <c r="C6" s="72">
        <v>19</v>
      </c>
      <c r="D6" s="95">
        <v>522</v>
      </c>
      <c r="E6" s="95">
        <v>22</v>
      </c>
      <c r="F6" s="64">
        <v>164</v>
      </c>
      <c r="G6" s="65">
        <v>6</v>
      </c>
      <c r="H6" s="66">
        <v>25</v>
      </c>
      <c r="I6" s="64">
        <v>90</v>
      </c>
      <c r="J6" s="64">
        <v>235</v>
      </c>
      <c r="K6" s="64">
        <v>146</v>
      </c>
      <c r="L6" s="78">
        <v>5</v>
      </c>
      <c r="M6" s="80">
        <f aca="true" t="shared" si="0" ref="M6:M11">SUM(H6:L6)</f>
        <v>501</v>
      </c>
      <c r="N6" s="54"/>
    </row>
    <row r="7" spans="1:14" s="2" customFormat="1" ht="15">
      <c r="A7" s="4" t="s">
        <v>7</v>
      </c>
      <c r="B7" s="73">
        <v>1992</v>
      </c>
      <c r="C7" s="73">
        <v>13</v>
      </c>
      <c r="D7" s="96">
        <v>65</v>
      </c>
      <c r="E7" s="96">
        <v>3</v>
      </c>
      <c r="F7" s="5">
        <v>87</v>
      </c>
      <c r="G7" s="5">
        <v>6</v>
      </c>
      <c r="H7" s="6">
        <v>10</v>
      </c>
      <c r="I7" s="5">
        <v>43</v>
      </c>
      <c r="J7" s="5">
        <v>84</v>
      </c>
      <c r="K7" s="5">
        <v>31</v>
      </c>
      <c r="L7" s="79">
        <v>1</v>
      </c>
      <c r="M7" s="81">
        <f t="shared" si="0"/>
        <v>169</v>
      </c>
      <c r="N7" s="54"/>
    </row>
    <row r="8" spans="1:14" ht="17.25">
      <c r="A8" s="7" t="s">
        <v>51</v>
      </c>
      <c r="B8" s="73">
        <v>1270</v>
      </c>
      <c r="C8" s="73">
        <v>8</v>
      </c>
      <c r="D8" s="96">
        <v>60</v>
      </c>
      <c r="E8" s="96">
        <v>2</v>
      </c>
      <c r="F8" s="5">
        <v>47</v>
      </c>
      <c r="G8" s="5">
        <v>2</v>
      </c>
      <c r="H8" s="6">
        <v>6</v>
      </c>
      <c r="I8" s="5">
        <v>16</v>
      </c>
      <c r="J8" s="5">
        <v>54</v>
      </c>
      <c r="K8" s="5">
        <v>17</v>
      </c>
      <c r="L8" s="79">
        <v>0</v>
      </c>
      <c r="M8" s="81">
        <f t="shared" si="0"/>
        <v>93</v>
      </c>
      <c r="N8" s="36"/>
    </row>
    <row r="9" spans="1:14" s="2" customFormat="1" ht="15">
      <c r="A9" s="8" t="s">
        <v>8</v>
      </c>
      <c r="B9" s="73">
        <v>1837</v>
      </c>
      <c r="C9" s="73">
        <v>13</v>
      </c>
      <c r="D9" s="96">
        <v>20</v>
      </c>
      <c r="E9" s="96">
        <v>1</v>
      </c>
      <c r="F9" s="5">
        <v>104</v>
      </c>
      <c r="G9" s="5">
        <v>4</v>
      </c>
      <c r="H9" s="6">
        <v>10</v>
      </c>
      <c r="I9" s="5">
        <v>18</v>
      </c>
      <c r="J9" s="5">
        <v>63</v>
      </c>
      <c r="K9" s="5">
        <v>73</v>
      </c>
      <c r="L9" s="79">
        <v>8</v>
      </c>
      <c r="M9" s="81">
        <f t="shared" si="0"/>
        <v>172</v>
      </c>
      <c r="N9" s="54"/>
    </row>
    <row r="10" spans="1:14" s="2" customFormat="1" ht="15">
      <c r="A10" s="8" t="s">
        <v>9</v>
      </c>
      <c r="B10" s="73">
        <v>1524</v>
      </c>
      <c r="C10" s="73">
        <v>11</v>
      </c>
      <c r="D10" s="96">
        <v>391</v>
      </c>
      <c r="E10" s="96">
        <v>10</v>
      </c>
      <c r="F10" s="5">
        <v>81</v>
      </c>
      <c r="G10" s="5">
        <v>2</v>
      </c>
      <c r="H10" s="6">
        <v>10</v>
      </c>
      <c r="I10" s="5">
        <v>11</v>
      </c>
      <c r="J10" s="5">
        <v>69</v>
      </c>
      <c r="K10" s="5">
        <v>69</v>
      </c>
      <c r="L10" s="79">
        <v>4</v>
      </c>
      <c r="M10" s="81">
        <f t="shared" si="0"/>
        <v>163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97</v>
      </c>
      <c r="G11" s="5">
        <v>10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492</v>
      </c>
      <c r="G12" s="84">
        <v>40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9945</v>
      </c>
      <c r="C13" s="3">
        <f t="shared" si="1"/>
        <v>64</v>
      </c>
      <c r="D13" s="99">
        <f t="shared" si="1"/>
        <v>1058</v>
      </c>
      <c r="E13" s="100">
        <f t="shared" si="1"/>
        <v>38</v>
      </c>
      <c r="F13" s="3">
        <f t="shared" si="1"/>
        <v>1072</v>
      </c>
      <c r="G13" s="3">
        <f t="shared" si="1"/>
        <v>70</v>
      </c>
      <c r="H13" s="3">
        <f t="shared" si="1"/>
        <v>61</v>
      </c>
      <c r="I13" s="3">
        <f t="shared" si="1"/>
        <v>178</v>
      </c>
      <c r="J13" s="88">
        <f t="shared" si="1"/>
        <v>505</v>
      </c>
      <c r="K13" s="3">
        <f t="shared" si="1"/>
        <v>336</v>
      </c>
      <c r="L13" s="89">
        <f t="shared" si="1"/>
        <v>18</v>
      </c>
      <c r="M13" s="3">
        <f t="shared" si="1"/>
        <v>1098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52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47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17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48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23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38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32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30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34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5.7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370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5.75" customHeight="1" thickBot="1">
      <c r="A31" s="31" t="s">
        <v>6</v>
      </c>
      <c r="B31" s="32">
        <f aca="true" t="shared" si="4" ref="B31:M31">B13+B17+B30</f>
        <v>10118</v>
      </c>
      <c r="C31" s="32">
        <f t="shared" si="4"/>
        <v>69</v>
      </c>
      <c r="D31" s="110">
        <f t="shared" si="4"/>
        <v>1461</v>
      </c>
      <c r="E31" s="110">
        <f t="shared" si="4"/>
        <v>50</v>
      </c>
      <c r="F31" s="32">
        <f t="shared" si="4"/>
        <v>1072</v>
      </c>
      <c r="G31" s="32">
        <f t="shared" si="4"/>
        <v>70</v>
      </c>
      <c r="H31" s="32">
        <f t="shared" si="4"/>
        <v>61</v>
      </c>
      <c r="I31" s="32">
        <f t="shared" si="4"/>
        <v>178</v>
      </c>
      <c r="J31" s="32">
        <f t="shared" si="4"/>
        <v>505</v>
      </c>
      <c r="K31" s="32">
        <f t="shared" si="4"/>
        <v>336</v>
      </c>
      <c r="L31" s="77">
        <f t="shared" si="4"/>
        <v>18</v>
      </c>
      <c r="M31" s="32">
        <f t="shared" si="4"/>
        <v>1098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13" ht="23.25" customHeight="1" thickBot="1">
      <c r="A33" s="41" t="s">
        <v>52</v>
      </c>
      <c r="B33" s="33">
        <v>5</v>
      </c>
      <c r="C33" s="63"/>
      <c r="D33" s="35"/>
      <c r="E33" s="35"/>
      <c r="F33" s="177" t="s">
        <v>27</v>
      </c>
      <c r="G33" s="178"/>
      <c r="H33" s="178"/>
      <c r="I33" s="178"/>
      <c r="J33" s="179"/>
      <c r="K33" s="177" t="s">
        <v>46</v>
      </c>
      <c r="L33" s="178"/>
      <c r="M33" s="179"/>
    </row>
    <row r="34" spans="1:13" ht="15.75" customHeight="1" thickBot="1">
      <c r="A34" s="41" t="s">
        <v>20</v>
      </c>
      <c r="B34" s="33">
        <v>64</v>
      </c>
      <c r="C34" s="124"/>
      <c r="D34" s="125"/>
      <c r="E34" s="126"/>
      <c r="F34" s="176" t="s">
        <v>75</v>
      </c>
      <c r="G34" s="131"/>
      <c r="H34" s="131"/>
      <c r="I34" s="132"/>
      <c r="J34" s="44">
        <v>8</v>
      </c>
      <c r="K34" s="50" t="s">
        <v>36</v>
      </c>
      <c r="L34" s="170" t="s">
        <v>37</v>
      </c>
      <c r="M34" s="171"/>
    </row>
    <row r="35" spans="1:13" ht="15.75" thickBot="1">
      <c r="A35" s="41" t="s">
        <v>21</v>
      </c>
      <c r="B35" s="33">
        <v>931</v>
      </c>
      <c r="C35" s="55"/>
      <c r="D35" s="111"/>
      <c r="E35" s="112"/>
      <c r="F35" s="166" t="s">
        <v>33</v>
      </c>
      <c r="G35" s="167"/>
      <c r="H35" s="167"/>
      <c r="I35" s="168"/>
      <c r="J35" s="45">
        <v>484</v>
      </c>
      <c r="K35" s="51"/>
      <c r="L35" s="165" t="s">
        <v>38</v>
      </c>
      <c r="M35" s="152"/>
    </row>
    <row r="36" spans="1:13" ht="15.75" thickBot="1">
      <c r="A36" s="42" t="s">
        <v>22</v>
      </c>
      <c r="B36" s="58">
        <v>167</v>
      </c>
      <c r="C36" s="56">
        <f>B35+B36</f>
        <v>1098</v>
      </c>
      <c r="F36" s="166" t="s">
        <v>59</v>
      </c>
      <c r="G36" s="167"/>
      <c r="H36" s="167"/>
      <c r="I36" s="168"/>
      <c r="J36" s="45">
        <v>28</v>
      </c>
      <c r="K36" s="50" t="s">
        <v>39</v>
      </c>
      <c r="L36" s="116" t="s">
        <v>40</v>
      </c>
      <c r="M36" s="164"/>
    </row>
    <row r="37" spans="1:13" ht="15.75" thickBot="1">
      <c r="A37" s="113"/>
      <c r="B37" s="114"/>
      <c r="C37" s="114"/>
      <c r="F37" s="166" t="s">
        <v>28</v>
      </c>
      <c r="G37" s="167"/>
      <c r="H37" s="167"/>
      <c r="I37" s="168"/>
      <c r="J37" s="45" t="s">
        <v>68</v>
      </c>
      <c r="K37" s="51"/>
      <c r="L37" s="151" t="s">
        <v>37</v>
      </c>
      <c r="M37" s="169"/>
    </row>
    <row r="38" spans="1:13" ht="18" customHeight="1" thickBot="1">
      <c r="A38" s="38" t="s">
        <v>58</v>
      </c>
      <c r="F38" s="159" t="s">
        <v>30</v>
      </c>
      <c r="G38" s="160"/>
      <c r="H38" s="160"/>
      <c r="I38" s="161"/>
      <c r="J38" s="46">
        <v>12</v>
      </c>
      <c r="K38" s="52" t="s">
        <v>41</v>
      </c>
      <c r="L38" s="180" t="s">
        <v>42</v>
      </c>
      <c r="M38" s="181"/>
    </row>
    <row r="39" spans="1:13" ht="15" customHeight="1" thickBot="1">
      <c r="A39" s="38" t="s">
        <v>34</v>
      </c>
      <c r="F39" s="162" t="s">
        <v>29</v>
      </c>
      <c r="G39" s="163"/>
      <c r="H39" s="163"/>
      <c r="I39" s="163"/>
      <c r="J39" s="49">
        <f>SUM(J34:J38)</f>
        <v>532</v>
      </c>
      <c r="K39" s="50" t="s">
        <v>43</v>
      </c>
      <c r="L39" s="116" t="s">
        <v>44</v>
      </c>
      <c r="M39" s="164"/>
    </row>
    <row r="40" spans="1:13" ht="15" customHeight="1" thickBot="1">
      <c r="A40" s="38" t="s">
        <v>35</v>
      </c>
      <c r="K40" s="53"/>
      <c r="L40" s="165" t="s">
        <v>45</v>
      </c>
      <c r="M40" s="152"/>
    </row>
  </sheetData>
  <mergeCells count="26">
    <mergeCell ref="F38:I38"/>
    <mergeCell ref="F39:I39"/>
    <mergeCell ref="L39:M39"/>
    <mergeCell ref="L40:M40"/>
    <mergeCell ref="L38:M38"/>
    <mergeCell ref="F37:I37"/>
    <mergeCell ref="L37:M37"/>
    <mergeCell ref="F35:I35"/>
    <mergeCell ref="L35:M35"/>
    <mergeCell ref="F36:I36"/>
    <mergeCell ref="L36:M36"/>
    <mergeCell ref="A1:M1"/>
    <mergeCell ref="A2:M2"/>
    <mergeCell ref="A3:M3"/>
    <mergeCell ref="A4:A5"/>
    <mergeCell ref="B4:C4"/>
    <mergeCell ref="D4:E4"/>
    <mergeCell ref="F4:G4"/>
    <mergeCell ref="H4:M4"/>
    <mergeCell ref="L34:M34"/>
    <mergeCell ref="A14:M14"/>
    <mergeCell ref="A18:M18"/>
    <mergeCell ref="C34:E34"/>
    <mergeCell ref="F33:J33"/>
    <mergeCell ref="K33:M33"/>
    <mergeCell ref="F34:I34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72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3322</v>
      </c>
      <c r="C6" s="72">
        <v>19</v>
      </c>
      <c r="D6" s="95">
        <v>522</v>
      </c>
      <c r="E6" s="95">
        <v>22</v>
      </c>
      <c r="F6" s="64">
        <v>161</v>
      </c>
      <c r="G6" s="65">
        <v>6</v>
      </c>
      <c r="H6" s="66">
        <v>27</v>
      </c>
      <c r="I6" s="64">
        <v>94</v>
      </c>
      <c r="J6" s="64">
        <v>245</v>
      </c>
      <c r="K6" s="64">
        <v>148</v>
      </c>
      <c r="L6" s="78">
        <v>4</v>
      </c>
      <c r="M6" s="80">
        <f aca="true" t="shared" si="0" ref="M6:M11">SUM(H6:L6)</f>
        <v>518</v>
      </c>
      <c r="N6" s="54"/>
    </row>
    <row r="7" spans="1:14" s="2" customFormat="1" ht="15">
      <c r="A7" s="4" t="s">
        <v>7</v>
      </c>
      <c r="B7" s="73">
        <v>1992</v>
      </c>
      <c r="C7" s="73">
        <v>13</v>
      </c>
      <c r="D7" s="96">
        <v>65</v>
      </c>
      <c r="E7" s="96">
        <v>3</v>
      </c>
      <c r="F7" s="5">
        <v>87</v>
      </c>
      <c r="G7" s="5">
        <v>6</v>
      </c>
      <c r="H7" s="6">
        <v>10</v>
      </c>
      <c r="I7" s="5">
        <v>45</v>
      </c>
      <c r="J7" s="5">
        <v>93</v>
      </c>
      <c r="K7" s="5">
        <v>31</v>
      </c>
      <c r="L7" s="79">
        <v>1</v>
      </c>
      <c r="M7" s="81">
        <f t="shared" si="0"/>
        <v>180</v>
      </c>
      <c r="N7" s="54"/>
    </row>
    <row r="8" spans="1:14" ht="17.25">
      <c r="A8" s="7" t="s">
        <v>51</v>
      </c>
      <c r="B8" s="73">
        <v>1270</v>
      </c>
      <c r="C8" s="73">
        <v>8</v>
      </c>
      <c r="D8" s="96">
        <v>60</v>
      </c>
      <c r="E8" s="96">
        <v>2</v>
      </c>
      <c r="F8" s="5">
        <v>47</v>
      </c>
      <c r="G8" s="5">
        <v>2</v>
      </c>
      <c r="H8" s="6">
        <v>7</v>
      </c>
      <c r="I8" s="5">
        <v>17</v>
      </c>
      <c r="J8" s="5">
        <v>61</v>
      </c>
      <c r="K8" s="5">
        <v>18</v>
      </c>
      <c r="L8" s="79">
        <v>0</v>
      </c>
      <c r="M8" s="81">
        <f t="shared" si="0"/>
        <v>103</v>
      </c>
      <c r="N8" s="36"/>
    </row>
    <row r="9" spans="1:14" s="2" customFormat="1" ht="15">
      <c r="A9" s="8" t="s">
        <v>8</v>
      </c>
      <c r="B9" s="73">
        <v>1837</v>
      </c>
      <c r="C9" s="73">
        <v>13</v>
      </c>
      <c r="D9" s="96">
        <v>20</v>
      </c>
      <c r="E9" s="96">
        <v>1</v>
      </c>
      <c r="F9" s="5">
        <v>102</v>
      </c>
      <c r="G9" s="5">
        <v>4</v>
      </c>
      <c r="H9" s="6">
        <v>10</v>
      </c>
      <c r="I9" s="5">
        <v>18</v>
      </c>
      <c r="J9" s="5">
        <v>67</v>
      </c>
      <c r="K9" s="5">
        <v>74</v>
      </c>
      <c r="L9" s="79">
        <v>8</v>
      </c>
      <c r="M9" s="81">
        <f t="shared" si="0"/>
        <v>177</v>
      </c>
      <c r="N9" s="54"/>
    </row>
    <row r="10" spans="1:14" s="2" customFormat="1" ht="15">
      <c r="A10" s="8" t="s">
        <v>9</v>
      </c>
      <c r="B10" s="73">
        <v>1524</v>
      </c>
      <c r="C10" s="73">
        <v>11</v>
      </c>
      <c r="D10" s="96">
        <v>391</v>
      </c>
      <c r="E10" s="96">
        <v>10</v>
      </c>
      <c r="F10" s="5">
        <v>80</v>
      </c>
      <c r="G10" s="5">
        <v>2</v>
      </c>
      <c r="H10" s="6">
        <v>9</v>
      </c>
      <c r="I10" s="5">
        <v>12</v>
      </c>
      <c r="J10" s="5">
        <v>75</v>
      </c>
      <c r="K10" s="5">
        <v>69</v>
      </c>
      <c r="L10" s="79">
        <v>5</v>
      </c>
      <c r="M10" s="81">
        <f t="shared" si="0"/>
        <v>170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99</v>
      </c>
      <c r="G11" s="5">
        <v>11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492</v>
      </c>
      <c r="G12" s="84">
        <v>44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9945</v>
      </c>
      <c r="C13" s="3">
        <f t="shared" si="1"/>
        <v>64</v>
      </c>
      <c r="D13" s="99">
        <f t="shared" si="1"/>
        <v>1058</v>
      </c>
      <c r="E13" s="100">
        <f t="shared" si="1"/>
        <v>38</v>
      </c>
      <c r="F13" s="3">
        <f t="shared" si="1"/>
        <v>1068</v>
      </c>
      <c r="G13" s="3">
        <f t="shared" si="1"/>
        <v>75</v>
      </c>
      <c r="H13" s="3">
        <f t="shared" si="1"/>
        <v>63</v>
      </c>
      <c r="I13" s="3">
        <f t="shared" si="1"/>
        <v>186</v>
      </c>
      <c r="J13" s="88">
        <f t="shared" si="1"/>
        <v>541</v>
      </c>
      <c r="K13" s="3">
        <f t="shared" si="1"/>
        <v>340</v>
      </c>
      <c r="L13" s="89">
        <f t="shared" si="1"/>
        <v>18</v>
      </c>
      <c r="M13" s="3">
        <f t="shared" si="1"/>
        <v>1148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52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47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17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48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23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38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32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30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34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5.7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370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5.75" customHeight="1" thickBot="1">
      <c r="A31" s="31" t="s">
        <v>6</v>
      </c>
      <c r="B31" s="32">
        <f aca="true" t="shared" si="4" ref="B31:M31">B13+B17+B30</f>
        <v>10118</v>
      </c>
      <c r="C31" s="32">
        <f t="shared" si="4"/>
        <v>69</v>
      </c>
      <c r="D31" s="110">
        <f t="shared" si="4"/>
        <v>1461</v>
      </c>
      <c r="E31" s="110">
        <f t="shared" si="4"/>
        <v>50</v>
      </c>
      <c r="F31" s="32">
        <f t="shared" si="4"/>
        <v>1068</v>
      </c>
      <c r="G31" s="32">
        <f t="shared" si="4"/>
        <v>75</v>
      </c>
      <c r="H31" s="32">
        <f t="shared" si="4"/>
        <v>63</v>
      </c>
      <c r="I31" s="32">
        <f t="shared" si="4"/>
        <v>186</v>
      </c>
      <c r="J31" s="32">
        <f t="shared" si="4"/>
        <v>541</v>
      </c>
      <c r="K31" s="32">
        <f t="shared" si="4"/>
        <v>340</v>
      </c>
      <c r="L31" s="77">
        <f t="shared" si="4"/>
        <v>18</v>
      </c>
      <c r="M31" s="32">
        <f t="shared" si="4"/>
        <v>1148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13" ht="23.25" customHeight="1" thickBot="1">
      <c r="A33" s="41" t="s">
        <v>52</v>
      </c>
      <c r="B33" s="33">
        <v>5</v>
      </c>
      <c r="C33" s="63"/>
      <c r="D33" s="35"/>
      <c r="E33" s="35"/>
      <c r="F33" s="177" t="s">
        <v>27</v>
      </c>
      <c r="G33" s="178"/>
      <c r="H33" s="178"/>
      <c r="I33" s="178"/>
      <c r="J33" s="179"/>
      <c r="K33" s="177" t="s">
        <v>46</v>
      </c>
      <c r="L33" s="178"/>
      <c r="M33" s="179"/>
    </row>
    <row r="34" spans="1:13" ht="15.75" customHeight="1" thickBot="1">
      <c r="A34" s="41" t="s">
        <v>20</v>
      </c>
      <c r="B34" s="33">
        <v>64</v>
      </c>
      <c r="C34" s="124"/>
      <c r="D34" s="125"/>
      <c r="E34" s="126"/>
      <c r="F34" s="176" t="s">
        <v>75</v>
      </c>
      <c r="G34" s="131"/>
      <c r="H34" s="131"/>
      <c r="I34" s="132"/>
      <c r="J34" s="44">
        <v>8</v>
      </c>
      <c r="K34" s="50" t="s">
        <v>36</v>
      </c>
      <c r="L34" s="170" t="s">
        <v>37</v>
      </c>
      <c r="M34" s="171"/>
    </row>
    <row r="35" spans="1:13" ht="15.75" thickBot="1">
      <c r="A35" s="41" t="s">
        <v>21</v>
      </c>
      <c r="B35" s="33">
        <v>936</v>
      </c>
      <c r="C35" s="55"/>
      <c r="D35" s="111"/>
      <c r="E35" s="112"/>
      <c r="F35" s="166" t="s">
        <v>33</v>
      </c>
      <c r="G35" s="167"/>
      <c r="H35" s="167"/>
      <c r="I35" s="168"/>
      <c r="J35" s="45">
        <v>484</v>
      </c>
      <c r="K35" s="51"/>
      <c r="L35" s="165" t="s">
        <v>38</v>
      </c>
      <c r="M35" s="152"/>
    </row>
    <row r="36" spans="1:13" ht="15.75" thickBot="1">
      <c r="A36" s="42" t="s">
        <v>22</v>
      </c>
      <c r="B36" s="58">
        <v>212</v>
      </c>
      <c r="C36" s="56">
        <f>B35+B36</f>
        <v>1148</v>
      </c>
      <c r="F36" s="166" t="s">
        <v>59</v>
      </c>
      <c r="G36" s="167"/>
      <c r="H36" s="167"/>
      <c r="I36" s="168"/>
      <c r="J36" s="45">
        <v>32</v>
      </c>
      <c r="K36" s="50" t="s">
        <v>39</v>
      </c>
      <c r="L36" s="116" t="s">
        <v>40</v>
      </c>
      <c r="M36" s="164"/>
    </row>
    <row r="37" spans="1:13" ht="15.75" thickBot="1">
      <c r="A37" s="113"/>
      <c r="B37" s="114"/>
      <c r="C37" s="114"/>
      <c r="F37" s="166" t="s">
        <v>28</v>
      </c>
      <c r="G37" s="167"/>
      <c r="H37" s="167"/>
      <c r="I37" s="168"/>
      <c r="J37" s="45" t="s">
        <v>68</v>
      </c>
      <c r="K37" s="51"/>
      <c r="L37" s="151" t="s">
        <v>37</v>
      </c>
      <c r="M37" s="169"/>
    </row>
    <row r="38" spans="1:13" ht="18" customHeight="1" thickBot="1">
      <c r="A38" s="38" t="s">
        <v>58</v>
      </c>
      <c r="F38" s="159" t="s">
        <v>30</v>
      </c>
      <c r="G38" s="160"/>
      <c r="H38" s="160"/>
      <c r="I38" s="161"/>
      <c r="J38" s="46">
        <v>12</v>
      </c>
      <c r="K38" s="52" t="s">
        <v>41</v>
      </c>
      <c r="L38" s="180" t="s">
        <v>42</v>
      </c>
      <c r="M38" s="181"/>
    </row>
    <row r="39" spans="1:13" ht="15" customHeight="1" thickBot="1">
      <c r="A39" s="38" t="s">
        <v>34</v>
      </c>
      <c r="F39" s="162" t="s">
        <v>29</v>
      </c>
      <c r="G39" s="163"/>
      <c r="H39" s="163"/>
      <c r="I39" s="163"/>
      <c r="J39" s="49">
        <f>SUM(J34:J38)</f>
        <v>536</v>
      </c>
      <c r="K39" s="50" t="s">
        <v>43</v>
      </c>
      <c r="L39" s="116" t="s">
        <v>44</v>
      </c>
      <c r="M39" s="164"/>
    </row>
    <row r="40" spans="1:13" ht="14.25" customHeight="1" thickBot="1">
      <c r="A40" s="38" t="s">
        <v>35</v>
      </c>
      <c r="K40" s="53"/>
      <c r="L40" s="165" t="s">
        <v>45</v>
      </c>
      <c r="M40" s="152"/>
    </row>
  </sheetData>
  <mergeCells count="26">
    <mergeCell ref="L34:M34"/>
    <mergeCell ref="A14:M14"/>
    <mergeCell ref="A18:M18"/>
    <mergeCell ref="C34:E34"/>
    <mergeCell ref="F33:J33"/>
    <mergeCell ref="K33:M33"/>
    <mergeCell ref="F34:I34"/>
    <mergeCell ref="A1:M1"/>
    <mergeCell ref="A2:M2"/>
    <mergeCell ref="A3:M3"/>
    <mergeCell ref="A4:A5"/>
    <mergeCell ref="B4:C4"/>
    <mergeCell ref="D4:E4"/>
    <mergeCell ref="F4:G4"/>
    <mergeCell ref="H4:M4"/>
    <mergeCell ref="F37:I37"/>
    <mergeCell ref="L37:M37"/>
    <mergeCell ref="F35:I35"/>
    <mergeCell ref="L35:M35"/>
    <mergeCell ref="F36:I36"/>
    <mergeCell ref="L36:M36"/>
    <mergeCell ref="F38:I38"/>
    <mergeCell ref="F39:I39"/>
    <mergeCell ref="L39:M39"/>
    <mergeCell ref="L40:M40"/>
    <mergeCell ref="L38:M38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73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3322</v>
      </c>
      <c r="C6" s="72">
        <v>19</v>
      </c>
      <c r="D6" s="95">
        <v>522</v>
      </c>
      <c r="E6" s="95">
        <v>22</v>
      </c>
      <c r="F6" s="64">
        <v>161</v>
      </c>
      <c r="G6" s="65">
        <v>5</v>
      </c>
      <c r="H6" s="66">
        <v>27</v>
      </c>
      <c r="I6" s="64">
        <v>94</v>
      </c>
      <c r="J6" s="64">
        <v>243</v>
      </c>
      <c r="K6" s="64">
        <v>150</v>
      </c>
      <c r="L6" s="78">
        <v>7</v>
      </c>
      <c r="M6" s="80">
        <f aca="true" t="shared" si="0" ref="M6:M11">SUM(H6:L6)</f>
        <v>521</v>
      </c>
      <c r="N6" s="54"/>
    </row>
    <row r="7" spans="1:14" s="2" customFormat="1" ht="15">
      <c r="A7" s="4" t="s">
        <v>7</v>
      </c>
      <c r="B7" s="73">
        <v>1992</v>
      </c>
      <c r="C7" s="73">
        <v>13</v>
      </c>
      <c r="D7" s="96">
        <v>65</v>
      </c>
      <c r="E7" s="96">
        <v>3</v>
      </c>
      <c r="F7" s="5">
        <v>87</v>
      </c>
      <c r="G7" s="5">
        <v>6</v>
      </c>
      <c r="H7" s="6">
        <v>11</v>
      </c>
      <c r="I7" s="5">
        <v>44</v>
      </c>
      <c r="J7" s="5">
        <v>91</v>
      </c>
      <c r="K7" s="5">
        <v>34</v>
      </c>
      <c r="L7" s="79">
        <v>1</v>
      </c>
      <c r="M7" s="81">
        <f t="shared" si="0"/>
        <v>181</v>
      </c>
      <c r="N7" s="54"/>
    </row>
    <row r="8" spans="1:14" ht="17.25">
      <c r="A8" s="7" t="s">
        <v>51</v>
      </c>
      <c r="B8" s="73">
        <v>1270</v>
      </c>
      <c r="C8" s="73">
        <v>8</v>
      </c>
      <c r="D8" s="96">
        <v>60</v>
      </c>
      <c r="E8" s="96">
        <v>2</v>
      </c>
      <c r="F8" s="5">
        <v>47</v>
      </c>
      <c r="G8" s="5">
        <v>2</v>
      </c>
      <c r="H8" s="6">
        <v>6</v>
      </c>
      <c r="I8" s="5">
        <v>17</v>
      </c>
      <c r="J8" s="5">
        <v>60</v>
      </c>
      <c r="K8" s="5">
        <v>20</v>
      </c>
      <c r="L8" s="79">
        <v>0</v>
      </c>
      <c r="M8" s="81">
        <f t="shared" si="0"/>
        <v>103</v>
      </c>
      <c r="N8" s="36"/>
    </row>
    <row r="9" spans="1:14" s="2" customFormat="1" ht="15">
      <c r="A9" s="8" t="s">
        <v>8</v>
      </c>
      <c r="B9" s="73">
        <v>1837</v>
      </c>
      <c r="C9" s="73">
        <v>13</v>
      </c>
      <c r="D9" s="96">
        <v>20</v>
      </c>
      <c r="E9" s="96">
        <v>1</v>
      </c>
      <c r="F9" s="5">
        <v>102</v>
      </c>
      <c r="G9" s="5">
        <v>3</v>
      </c>
      <c r="H9" s="6">
        <v>9</v>
      </c>
      <c r="I9" s="5">
        <v>18</v>
      </c>
      <c r="J9" s="5">
        <v>65</v>
      </c>
      <c r="K9" s="5">
        <v>74</v>
      </c>
      <c r="L9" s="79">
        <v>9</v>
      </c>
      <c r="M9" s="81">
        <f t="shared" si="0"/>
        <v>175</v>
      </c>
      <c r="N9" s="54"/>
    </row>
    <row r="10" spans="1:14" s="2" customFormat="1" ht="15">
      <c r="A10" s="8" t="s">
        <v>9</v>
      </c>
      <c r="B10" s="73">
        <v>1524</v>
      </c>
      <c r="C10" s="73">
        <v>11</v>
      </c>
      <c r="D10" s="96">
        <v>391</v>
      </c>
      <c r="E10" s="96">
        <v>10</v>
      </c>
      <c r="F10" s="5">
        <v>80</v>
      </c>
      <c r="G10" s="5">
        <v>2</v>
      </c>
      <c r="H10" s="6">
        <v>8</v>
      </c>
      <c r="I10" s="5">
        <v>12</v>
      </c>
      <c r="J10" s="5">
        <v>71</v>
      </c>
      <c r="K10" s="5">
        <v>71</v>
      </c>
      <c r="L10" s="79">
        <v>6</v>
      </c>
      <c r="M10" s="81">
        <f t="shared" si="0"/>
        <v>168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99</v>
      </c>
      <c r="G11" s="5">
        <v>11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497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9945</v>
      </c>
      <c r="C13" s="3">
        <f t="shared" si="1"/>
        <v>64</v>
      </c>
      <c r="D13" s="99">
        <f t="shared" si="1"/>
        <v>1058</v>
      </c>
      <c r="E13" s="100">
        <f t="shared" si="1"/>
        <v>38</v>
      </c>
      <c r="F13" s="3">
        <f t="shared" si="1"/>
        <v>1073</v>
      </c>
      <c r="G13" s="3">
        <f t="shared" si="1"/>
        <v>71</v>
      </c>
      <c r="H13" s="3">
        <f t="shared" si="1"/>
        <v>61</v>
      </c>
      <c r="I13" s="3">
        <f t="shared" si="1"/>
        <v>185</v>
      </c>
      <c r="J13" s="88">
        <f t="shared" si="1"/>
        <v>530</v>
      </c>
      <c r="K13" s="3">
        <f t="shared" si="1"/>
        <v>349</v>
      </c>
      <c r="L13" s="89">
        <f t="shared" si="1"/>
        <v>23</v>
      </c>
      <c r="M13" s="3">
        <f t="shared" si="1"/>
        <v>1148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52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47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17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48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23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38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32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30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34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5.7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370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5.75" customHeight="1" thickBot="1">
      <c r="A31" s="31" t="s">
        <v>6</v>
      </c>
      <c r="B31" s="32">
        <f aca="true" t="shared" si="4" ref="B31:M31">B13+B17+B30</f>
        <v>10118</v>
      </c>
      <c r="C31" s="32">
        <f t="shared" si="4"/>
        <v>69</v>
      </c>
      <c r="D31" s="110">
        <f t="shared" si="4"/>
        <v>1461</v>
      </c>
      <c r="E31" s="110">
        <f t="shared" si="4"/>
        <v>50</v>
      </c>
      <c r="F31" s="32">
        <f t="shared" si="4"/>
        <v>1073</v>
      </c>
      <c r="G31" s="32">
        <f t="shared" si="4"/>
        <v>71</v>
      </c>
      <c r="H31" s="32">
        <f t="shared" si="4"/>
        <v>61</v>
      </c>
      <c r="I31" s="32">
        <f t="shared" si="4"/>
        <v>185</v>
      </c>
      <c r="J31" s="32">
        <f t="shared" si="4"/>
        <v>530</v>
      </c>
      <c r="K31" s="32">
        <f t="shared" si="4"/>
        <v>349</v>
      </c>
      <c r="L31" s="77">
        <f t="shared" si="4"/>
        <v>23</v>
      </c>
      <c r="M31" s="32">
        <f t="shared" si="4"/>
        <v>1148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13" ht="23.25" customHeight="1" thickBot="1">
      <c r="A33" s="41" t="s">
        <v>52</v>
      </c>
      <c r="B33" s="33">
        <v>5</v>
      </c>
      <c r="C33" s="63"/>
      <c r="D33" s="35"/>
      <c r="E33" s="35"/>
      <c r="F33" s="177" t="s">
        <v>27</v>
      </c>
      <c r="G33" s="178"/>
      <c r="H33" s="178"/>
      <c r="I33" s="178"/>
      <c r="J33" s="179"/>
      <c r="K33" s="177" t="s">
        <v>46</v>
      </c>
      <c r="L33" s="178"/>
      <c r="M33" s="179"/>
    </row>
    <row r="34" spans="1:13" ht="15.75" customHeight="1" thickBot="1">
      <c r="A34" s="41" t="s">
        <v>20</v>
      </c>
      <c r="B34" s="33">
        <v>64</v>
      </c>
      <c r="C34" s="124"/>
      <c r="D34" s="125"/>
      <c r="E34" s="126"/>
      <c r="F34" s="176" t="s">
        <v>75</v>
      </c>
      <c r="G34" s="131"/>
      <c r="H34" s="131"/>
      <c r="I34" s="132"/>
      <c r="J34" s="44">
        <v>8</v>
      </c>
      <c r="K34" s="50" t="s">
        <v>36</v>
      </c>
      <c r="L34" s="170" t="s">
        <v>37</v>
      </c>
      <c r="M34" s="171"/>
    </row>
    <row r="35" spans="1:13" ht="15.75" thickBot="1">
      <c r="A35" s="41" t="s">
        <v>21</v>
      </c>
      <c r="B35" s="33">
        <v>935</v>
      </c>
      <c r="C35" s="55"/>
      <c r="D35" s="111"/>
      <c r="E35" s="112"/>
      <c r="F35" s="166" t="s">
        <v>33</v>
      </c>
      <c r="G35" s="167"/>
      <c r="H35" s="167"/>
      <c r="I35" s="168"/>
      <c r="J35" s="45">
        <v>489</v>
      </c>
      <c r="K35" s="51"/>
      <c r="L35" s="165" t="s">
        <v>38</v>
      </c>
      <c r="M35" s="152"/>
    </row>
    <row r="36" spans="1:13" ht="15.75" thickBot="1">
      <c r="A36" s="42" t="s">
        <v>22</v>
      </c>
      <c r="B36" s="58">
        <v>213</v>
      </c>
      <c r="C36" s="56">
        <f>B35+B36</f>
        <v>1148</v>
      </c>
      <c r="F36" s="166" t="s">
        <v>59</v>
      </c>
      <c r="G36" s="167"/>
      <c r="H36" s="167"/>
      <c r="I36" s="168"/>
      <c r="J36" s="45">
        <v>30</v>
      </c>
      <c r="K36" s="50" t="s">
        <v>39</v>
      </c>
      <c r="L36" s="116" t="s">
        <v>40</v>
      </c>
      <c r="M36" s="164"/>
    </row>
    <row r="37" spans="1:13" ht="15.75" thickBot="1">
      <c r="A37" s="113"/>
      <c r="B37" s="114"/>
      <c r="C37" s="114"/>
      <c r="F37" s="166" t="s">
        <v>28</v>
      </c>
      <c r="G37" s="167"/>
      <c r="H37" s="167"/>
      <c r="I37" s="168"/>
      <c r="J37" s="45" t="s">
        <v>68</v>
      </c>
      <c r="K37" s="51"/>
      <c r="L37" s="151" t="s">
        <v>37</v>
      </c>
      <c r="M37" s="169"/>
    </row>
    <row r="38" spans="1:13" ht="18" customHeight="1" thickBot="1">
      <c r="A38" s="38" t="s">
        <v>58</v>
      </c>
      <c r="F38" s="159" t="s">
        <v>30</v>
      </c>
      <c r="G38" s="160"/>
      <c r="H38" s="160"/>
      <c r="I38" s="161"/>
      <c r="J38" s="46">
        <v>12</v>
      </c>
      <c r="K38" s="52" t="s">
        <v>41</v>
      </c>
      <c r="L38" s="180" t="s">
        <v>42</v>
      </c>
      <c r="M38" s="181"/>
    </row>
    <row r="39" spans="1:13" ht="15" customHeight="1" thickBot="1">
      <c r="A39" s="38" t="s">
        <v>34</v>
      </c>
      <c r="F39" s="162" t="s">
        <v>29</v>
      </c>
      <c r="G39" s="163"/>
      <c r="H39" s="163"/>
      <c r="I39" s="163"/>
      <c r="J39" s="49">
        <f>SUM(J34:J38)</f>
        <v>539</v>
      </c>
      <c r="K39" s="50" t="s">
        <v>43</v>
      </c>
      <c r="L39" s="116" t="s">
        <v>44</v>
      </c>
      <c r="M39" s="164"/>
    </row>
    <row r="40" spans="1:13" ht="13.5" customHeight="1" thickBot="1">
      <c r="A40" s="38" t="s">
        <v>35</v>
      </c>
      <c r="K40" s="53"/>
      <c r="L40" s="165" t="s">
        <v>45</v>
      </c>
      <c r="M40" s="152"/>
    </row>
  </sheetData>
  <mergeCells count="26">
    <mergeCell ref="F38:I38"/>
    <mergeCell ref="F39:I39"/>
    <mergeCell ref="L39:M39"/>
    <mergeCell ref="L40:M40"/>
    <mergeCell ref="L38:M38"/>
    <mergeCell ref="F37:I37"/>
    <mergeCell ref="L37:M37"/>
    <mergeCell ref="F35:I35"/>
    <mergeCell ref="L35:M35"/>
    <mergeCell ref="F36:I36"/>
    <mergeCell ref="L36:M36"/>
    <mergeCell ref="A1:M1"/>
    <mergeCell ref="A2:M2"/>
    <mergeCell ref="A3:M3"/>
    <mergeCell ref="A4:A5"/>
    <mergeCell ref="B4:C4"/>
    <mergeCell ref="D4:E4"/>
    <mergeCell ref="F4:G4"/>
    <mergeCell ref="H4:M4"/>
    <mergeCell ref="L34:M34"/>
    <mergeCell ref="A14:M14"/>
    <mergeCell ref="A18:M18"/>
    <mergeCell ref="C34:E34"/>
    <mergeCell ref="F33:J33"/>
    <mergeCell ref="K33:M33"/>
    <mergeCell ref="F34:I34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78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3322</v>
      </c>
      <c r="C6" s="72">
        <v>19</v>
      </c>
      <c r="D6" s="95">
        <v>522</v>
      </c>
      <c r="E6" s="95">
        <v>22</v>
      </c>
      <c r="F6" s="64">
        <v>160</v>
      </c>
      <c r="G6" s="65">
        <v>4</v>
      </c>
      <c r="H6" s="66">
        <v>27</v>
      </c>
      <c r="I6" s="64">
        <v>93</v>
      </c>
      <c r="J6" s="64">
        <v>244</v>
      </c>
      <c r="K6" s="64">
        <v>152</v>
      </c>
      <c r="L6" s="78">
        <v>7</v>
      </c>
      <c r="M6" s="80">
        <f aca="true" t="shared" si="0" ref="M6:M11">SUM(H6:L6)</f>
        <v>523</v>
      </c>
      <c r="N6" s="54"/>
    </row>
    <row r="7" spans="1:14" s="2" customFormat="1" ht="15">
      <c r="A7" s="4" t="s">
        <v>7</v>
      </c>
      <c r="B7" s="73">
        <v>1992</v>
      </c>
      <c r="C7" s="73">
        <v>13</v>
      </c>
      <c r="D7" s="96">
        <v>65</v>
      </c>
      <c r="E7" s="96">
        <v>3</v>
      </c>
      <c r="F7" s="5">
        <v>88</v>
      </c>
      <c r="G7" s="5">
        <v>6</v>
      </c>
      <c r="H7" s="6">
        <v>10</v>
      </c>
      <c r="I7" s="5">
        <v>44</v>
      </c>
      <c r="J7" s="5">
        <v>90</v>
      </c>
      <c r="K7" s="5">
        <v>35</v>
      </c>
      <c r="L7" s="79">
        <v>1</v>
      </c>
      <c r="M7" s="81">
        <f t="shared" si="0"/>
        <v>180</v>
      </c>
      <c r="N7" s="54"/>
    </row>
    <row r="8" spans="1:14" ht="17.25">
      <c r="A8" s="7" t="s">
        <v>51</v>
      </c>
      <c r="B8" s="73">
        <v>1270</v>
      </c>
      <c r="C8" s="73">
        <v>8</v>
      </c>
      <c r="D8" s="96">
        <v>60</v>
      </c>
      <c r="E8" s="96">
        <v>2</v>
      </c>
      <c r="F8" s="5">
        <v>47</v>
      </c>
      <c r="G8" s="5">
        <v>2</v>
      </c>
      <c r="H8" s="6">
        <v>7</v>
      </c>
      <c r="I8" s="5">
        <v>18</v>
      </c>
      <c r="J8" s="5">
        <v>59</v>
      </c>
      <c r="K8" s="5">
        <v>23</v>
      </c>
      <c r="L8" s="79">
        <v>0</v>
      </c>
      <c r="M8" s="81">
        <f t="shared" si="0"/>
        <v>107</v>
      </c>
      <c r="N8" s="36"/>
    </row>
    <row r="9" spans="1:14" s="2" customFormat="1" ht="15">
      <c r="A9" s="8" t="s">
        <v>8</v>
      </c>
      <c r="B9" s="73">
        <v>1837</v>
      </c>
      <c r="C9" s="73">
        <v>13</v>
      </c>
      <c r="D9" s="96">
        <v>20</v>
      </c>
      <c r="E9" s="96">
        <v>1</v>
      </c>
      <c r="F9" s="5">
        <v>102</v>
      </c>
      <c r="G9" s="5">
        <v>3</v>
      </c>
      <c r="H9" s="6">
        <v>10</v>
      </c>
      <c r="I9" s="5">
        <v>20</v>
      </c>
      <c r="J9" s="5">
        <v>66</v>
      </c>
      <c r="K9" s="5">
        <v>78</v>
      </c>
      <c r="L9" s="79">
        <v>9</v>
      </c>
      <c r="M9" s="81">
        <f t="shared" si="0"/>
        <v>183</v>
      </c>
      <c r="N9" s="54"/>
    </row>
    <row r="10" spans="1:14" s="2" customFormat="1" ht="15">
      <c r="A10" s="8" t="s">
        <v>9</v>
      </c>
      <c r="B10" s="73">
        <v>1524</v>
      </c>
      <c r="C10" s="73">
        <v>11</v>
      </c>
      <c r="D10" s="96">
        <v>391</v>
      </c>
      <c r="E10" s="96">
        <v>10</v>
      </c>
      <c r="F10" s="5">
        <v>80</v>
      </c>
      <c r="G10" s="5">
        <v>2</v>
      </c>
      <c r="H10" s="6">
        <v>8</v>
      </c>
      <c r="I10" s="5">
        <v>12</v>
      </c>
      <c r="J10" s="5">
        <v>73</v>
      </c>
      <c r="K10" s="5">
        <v>71</v>
      </c>
      <c r="L10" s="79">
        <v>6</v>
      </c>
      <c r="M10" s="81">
        <f t="shared" si="0"/>
        <v>170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99</v>
      </c>
      <c r="G11" s="5">
        <v>12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496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9945</v>
      </c>
      <c r="C13" s="3">
        <f t="shared" si="1"/>
        <v>64</v>
      </c>
      <c r="D13" s="99">
        <f t="shared" si="1"/>
        <v>1058</v>
      </c>
      <c r="E13" s="100">
        <f t="shared" si="1"/>
        <v>38</v>
      </c>
      <c r="F13" s="3">
        <f t="shared" si="1"/>
        <v>1072</v>
      </c>
      <c r="G13" s="3">
        <f t="shared" si="1"/>
        <v>71</v>
      </c>
      <c r="H13" s="3">
        <f t="shared" si="1"/>
        <v>62</v>
      </c>
      <c r="I13" s="3">
        <f t="shared" si="1"/>
        <v>187</v>
      </c>
      <c r="J13" s="88">
        <f t="shared" si="1"/>
        <v>532</v>
      </c>
      <c r="K13" s="3">
        <f t="shared" si="1"/>
        <v>359</v>
      </c>
      <c r="L13" s="89">
        <f t="shared" si="1"/>
        <v>23</v>
      </c>
      <c r="M13" s="3">
        <f t="shared" si="1"/>
        <v>1163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52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47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17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48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23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38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32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30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34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5.7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370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5.75" customHeight="1" thickBot="1">
      <c r="A31" s="31" t="s">
        <v>6</v>
      </c>
      <c r="B31" s="32">
        <f aca="true" t="shared" si="4" ref="B31:M31">B13+B17+B30</f>
        <v>10118</v>
      </c>
      <c r="C31" s="32">
        <f t="shared" si="4"/>
        <v>69</v>
      </c>
      <c r="D31" s="110">
        <f t="shared" si="4"/>
        <v>1461</v>
      </c>
      <c r="E31" s="110">
        <f t="shared" si="4"/>
        <v>50</v>
      </c>
      <c r="F31" s="32">
        <f t="shared" si="4"/>
        <v>1072</v>
      </c>
      <c r="G31" s="32">
        <f t="shared" si="4"/>
        <v>71</v>
      </c>
      <c r="H31" s="32">
        <f t="shared" si="4"/>
        <v>62</v>
      </c>
      <c r="I31" s="32">
        <f t="shared" si="4"/>
        <v>187</v>
      </c>
      <c r="J31" s="32">
        <f t="shared" si="4"/>
        <v>532</v>
      </c>
      <c r="K31" s="32">
        <f t="shared" si="4"/>
        <v>359</v>
      </c>
      <c r="L31" s="77">
        <f t="shared" si="4"/>
        <v>23</v>
      </c>
      <c r="M31" s="32">
        <f t="shared" si="4"/>
        <v>1163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13" ht="23.25" customHeight="1" thickBot="1">
      <c r="A33" s="41" t="s">
        <v>52</v>
      </c>
      <c r="B33" s="33">
        <v>5</v>
      </c>
      <c r="C33" s="63"/>
      <c r="D33" s="35"/>
      <c r="E33" s="35"/>
      <c r="F33" s="177" t="s">
        <v>27</v>
      </c>
      <c r="G33" s="178"/>
      <c r="H33" s="178"/>
      <c r="I33" s="178"/>
      <c r="J33" s="179"/>
      <c r="K33" s="177" t="s">
        <v>46</v>
      </c>
      <c r="L33" s="178"/>
      <c r="M33" s="179"/>
    </row>
    <row r="34" spans="1:13" ht="15.75" customHeight="1" thickBot="1">
      <c r="A34" s="41" t="s">
        <v>20</v>
      </c>
      <c r="B34" s="33">
        <v>64</v>
      </c>
      <c r="C34" s="124"/>
      <c r="D34" s="125"/>
      <c r="E34" s="126"/>
      <c r="F34" s="176" t="s">
        <v>75</v>
      </c>
      <c r="G34" s="131"/>
      <c r="H34" s="131"/>
      <c r="I34" s="132"/>
      <c r="J34" s="44">
        <v>8</v>
      </c>
      <c r="K34" s="50" t="s">
        <v>36</v>
      </c>
      <c r="L34" s="170" t="s">
        <v>37</v>
      </c>
      <c r="M34" s="171"/>
    </row>
    <row r="35" spans="1:13" ht="15.75" thickBot="1">
      <c r="A35" s="41" t="s">
        <v>21</v>
      </c>
      <c r="B35" s="33">
        <v>934</v>
      </c>
      <c r="C35" s="55"/>
      <c r="D35" s="111"/>
      <c r="E35" s="112"/>
      <c r="F35" s="166" t="s">
        <v>33</v>
      </c>
      <c r="G35" s="167"/>
      <c r="H35" s="167"/>
      <c r="I35" s="168"/>
      <c r="J35" s="45">
        <v>488</v>
      </c>
      <c r="K35" s="51"/>
      <c r="L35" s="165" t="s">
        <v>38</v>
      </c>
      <c r="M35" s="152"/>
    </row>
    <row r="36" spans="1:13" ht="15.75" thickBot="1">
      <c r="A36" s="42" t="s">
        <v>22</v>
      </c>
      <c r="B36" s="58">
        <v>229</v>
      </c>
      <c r="C36" s="56">
        <f>B35+B36</f>
        <v>1163</v>
      </c>
      <c r="F36" s="166" t="s">
        <v>59</v>
      </c>
      <c r="G36" s="167"/>
      <c r="H36" s="167"/>
      <c r="I36" s="168"/>
      <c r="J36" s="45">
        <v>30</v>
      </c>
      <c r="K36" s="50" t="s">
        <v>39</v>
      </c>
      <c r="L36" s="116" t="s">
        <v>40</v>
      </c>
      <c r="M36" s="164"/>
    </row>
    <row r="37" spans="1:13" ht="15.75" thickBot="1">
      <c r="A37" s="113"/>
      <c r="B37" s="114"/>
      <c r="C37" s="114"/>
      <c r="F37" s="166" t="s">
        <v>28</v>
      </c>
      <c r="G37" s="167"/>
      <c r="H37" s="167"/>
      <c r="I37" s="168"/>
      <c r="J37" s="45" t="s">
        <v>68</v>
      </c>
      <c r="K37" s="51"/>
      <c r="L37" s="151" t="s">
        <v>37</v>
      </c>
      <c r="M37" s="169"/>
    </row>
    <row r="38" spans="1:13" ht="18" customHeight="1" thickBot="1">
      <c r="A38" s="38" t="s">
        <v>58</v>
      </c>
      <c r="F38" s="159" t="s">
        <v>30</v>
      </c>
      <c r="G38" s="160"/>
      <c r="H38" s="160"/>
      <c r="I38" s="161"/>
      <c r="J38" s="46">
        <v>12</v>
      </c>
      <c r="K38" s="52" t="s">
        <v>41</v>
      </c>
      <c r="L38" s="180" t="s">
        <v>42</v>
      </c>
      <c r="M38" s="181"/>
    </row>
    <row r="39" spans="1:13" ht="15" customHeight="1" thickBot="1">
      <c r="A39" s="38" t="s">
        <v>34</v>
      </c>
      <c r="F39" s="162" t="s">
        <v>29</v>
      </c>
      <c r="G39" s="163"/>
      <c r="H39" s="163"/>
      <c r="I39" s="163"/>
      <c r="J39" s="49">
        <f>SUM(J34:J38)</f>
        <v>538</v>
      </c>
      <c r="K39" s="50" t="s">
        <v>43</v>
      </c>
      <c r="L39" s="116" t="s">
        <v>44</v>
      </c>
      <c r="M39" s="164"/>
    </row>
    <row r="40" spans="1:13" ht="13.5" customHeight="1" thickBot="1">
      <c r="A40" s="38" t="s">
        <v>35</v>
      </c>
      <c r="K40" s="53"/>
      <c r="L40" s="165" t="s">
        <v>45</v>
      </c>
      <c r="M40" s="152"/>
    </row>
  </sheetData>
  <mergeCells count="26">
    <mergeCell ref="L34:M34"/>
    <mergeCell ref="A14:M14"/>
    <mergeCell ref="A18:M18"/>
    <mergeCell ref="C34:E34"/>
    <mergeCell ref="F33:J33"/>
    <mergeCell ref="K33:M33"/>
    <mergeCell ref="F34:I34"/>
    <mergeCell ref="A1:M1"/>
    <mergeCell ref="A2:M2"/>
    <mergeCell ref="A3:M3"/>
    <mergeCell ref="A4:A5"/>
    <mergeCell ref="B4:C4"/>
    <mergeCell ref="D4:E4"/>
    <mergeCell ref="F4:G4"/>
    <mergeCell ref="H4:M4"/>
    <mergeCell ref="F37:I37"/>
    <mergeCell ref="L37:M37"/>
    <mergeCell ref="F35:I35"/>
    <mergeCell ref="L35:M35"/>
    <mergeCell ref="F36:I36"/>
    <mergeCell ref="L36:M36"/>
    <mergeCell ref="F38:I38"/>
    <mergeCell ref="F39:I39"/>
    <mergeCell ref="L39:M39"/>
    <mergeCell ref="L40:M40"/>
    <mergeCell ref="L38:M38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79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3322</v>
      </c>
      <c r="C6" s="72">
        <v>19</v>
      </c>
      <c r="D6" s="95">
        <v>522</v>
      </c>
      <c r="E6" s="95">
        <v>22</v>
      </c>
      <c r="F6" s="64">
        <v>159</v>
      </c>
      <c r="G6" s="65">
        <v>1</v>
      </c>
      <c r="H6" s="66">
        <v>24</v>
      </c>
      <c r="I6" s="64">
        <v>92</v>
      </c>
      <c r="J6" s="64">
        <v>247</v>
      </c>
      <c r="K6" s="64">
        <v>153</v>
      </c>
      <c r="L6" s="78">
        <v>7</v>
      </c>
      <c r="M6" s="80">
        <f aca="true" t="shared" si="0" ref="M6:M11">SUM(H6:L6)</f>
        <v>523</v>
      </c>
      <c r="N6" s="54"/>
    </row>
    <row r="7" spans="1:14" s="2" customFormat="1" ht="15">
      <c r="A7" s="4" t="s">
        <v>7</v>
      </c>
      <c r="B7" s="73">
        <v>1992</v>
      </c>
      <c r="C7" s="73">
        <v>13</v>
      </c>
      <c r="D7" s="96">
        <v>65</v>
      </c>
      <c r="E7" s="96">
        <v>3</v>
      </c>
      <c r="F7" s="5">
        <v>87</v>
      </c>
      <c r="G7" s="5">
        <v>3</v>
      </c>
      <c r="H7" s="6">
        <v>9</v>
      </c>
      <c r="I7" s="5">
        <v>44</v>
      </c>
      <c r="J7" s="5">
        <v>94</v>
      </c>
      <c r="K7" s="5">
        <v>35</v>
      </c>
      <c r="L7" s="79">
        <v>1</v>
      </c>
      <c r="M7" s="81">
        <f t="shared" si="0"/>
        <v>183</v>
      </c>
      <c r="N7" s="54"/>
    </row>
    <row r="8" spans="1:14" ht="17.25">
      <c r="A8" s="7" t="s">
        <v>51</v>
      </c>
      <c r="B8" s="73">
        <v>1270</v>
      </c>
      <c r="C8" s="73">
        <v>8</v>
      </c>
      <c r="D8" s="96">
        <v>60</v>
      </c>
      <c r="E8" s="96">
        <v>2</v>
      </c>
      <c r="F8" s="5">
        <v>47</v>
      </c>
      <c r="G8" s="5">
        <v>0</v>
      </c>
      <c r="H8" s="6">
        <v>8</v>
      </c>
      <c r="I8" s="5">
        <v>17</v>
      </c>
      <c r="J8" s="5">
        <v>63</v>
      </c>
      <c r="K8" s="5">
        <v>23</v>
      </c>
      <c r="L8" s="79">
        <v>0</v>
      </c>
      <c r="M8" s="81">
        <f t="shared" si="0"/>
        <v>111</v>
      </c>
      <c r="N8" s="36"/>
    </row>
    <row r="9" spans="1:14" s="2" customFormat="1" ht="15">
      <c r="A9" s="8" t="s">
        <v>8</v>
      </c>
      <c r="B9" s="73">
        <v>1837</v>
      </c>
      <c r="C9" s="73">
        <v>13</v>
      </c>
      <c r="D9" s="96">
        <v>20</v>
      </c>
      <c r="E9" s="96">
        <v>1</v>
      </c>
      <c r="F9" s="5">
        <v>102</v>
      </c>
      <c r="G9" s="5">
        <v>0</v>
      </c>
      <c r="H9" s="6">
        <v>8</v>
      </c>
      <c r="I9" s="5">
        <v>20</v>
      </c>
      <c r="J9" s="5">
        <v>68</v>
      </c>
      <c r="K9" s="5">
        <v>80</v>
      </c>
      <c r="L9" s="79">
        <v>9</v>
      </c>
      <c r="M9" s="81">
        <f t="shared" si="0"/>
        <v>185</v>
      </c>
      <c r="N9" s="54"/>
    </row>
    <row r="10" spans="1:14" s="2" customFormat="1" ht="15">
      <c r="A10" s="8" t="s">
        <v>9</v>
      </c>
      <c r="B10" s="73">
        <v>1524</v>
      </c>
      <c r="C10" s="73">
        <v>11</v>
      </c>
      <c r="D10" s="96">
        <v>391</v>
      </c>
      <c r="E10" s="96">
        <v>10</v>
      </c>
      <c r="F10" s="5">
        <v>80</v>
      </c>
      <c r="G10" s="5">
        <v>1</v>
      </c>
      <c r="H10" s="6">
        <v>8</v>
      </c>
      <c r="I10" s="5">
        <v>10</v>
      </c>
      <c r="J10" s="5">
        <v>73</v>
      </c>
      <c r="K10" s="5">
        <v>74</v>
      </c>
      <c r="L10" s="79">
        <v>6</v>
      </c>
      <c r="M10" s="81">
        <f t="shared" si="0"/>
        <v>171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101</v>
      </c>
      <c r="G11" s="5">
        <v>12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495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9945</v>
      </c>
      <c r="C13" s="3">
        <f t="shared" si="1"/>
        <v>64</v>
      </c>
      <c r="D13" s="99">
        <f t="shared" si="1"/>
        <v>1058</v>
      </c>
      <c r="E13" s="100">
        <f t="shared" si="1"/>
        <v>38</v>
      </c>
      <c r="F13" s="3">
        <f t="shared" si="1"/>
        <v>1071</v>
      </c>
      <c r="G13" s="3">
        <f t="shared" si="1"/>
        <v>59</v>
      </c>
      <c r="H13" s="3">
        <f t="shared" si="1"/>
        <v>57</v>
      </c>
      <c r="I13" s="3">
        <f t="shared" si="1"/>
        <v>183</v>
      </c>
      <c r="J13" s="88">
        <f t="shared" si="1"/>
        <v>545</v>
      </c>
      <c r="K13" s="3">
        <f t="shared" si="1"/>
        <v>365</v>
      </c>
      <c r="L13" s="89">
        <f t="shared" si="1"/>
        <v>23</v>
      </c>
      <c r="M13" s="3">
        <f t="shared" si="1"/>
        <v>1173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>
        <v>33</v>
      </c>
      <c r="E15" s="102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33</v>
      </c>
      <c r="E17" s="106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52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47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17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48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23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38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32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30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34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5.7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370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5.75" customHeight="1" thickBot="1">
      <c r="A31" s="31" t="s">
        <v>6</v>
      </c>
      <c r="B31" s="32">
        <f aca="true" t="shared" si="4" ref="B31:M31">B13+B17+B30</f>
        <v>10118</v>
      </c>
      <c r="C31" s="32">
        <f t="shared" si="4"/>
        <v>69</v>
      </c>
      <c r="D31" s="110">
        <f t="shared" si="4"/>
        <v>1461</v>
      </c>
      <c r="E31" s="110">
        <f t="shared" si="4"/>
        <v>50</v>
      </c>
      <c r="F31" s="32">
        <f t="shared" si="4"/>
        <v>1071</v>
      </c>
      <c r="G31" s="32">
        <f t="shared" si="4"/>
        <v>59</v>
      </c>
      <c r="H31" s="32">
        <f t="shared" si="4"/>
        <v>57</v>
      </c>
      <c r="I31" s="32">
        <f t="shared" si="4"/>
        <v>183</v>
      </c>
      <c r="J31" s="32">
        <f t="shared" si="4"/>
        <v>545</v>
      </c>
      <c r="K31" s="32">
        <f t="shared" si="4"/>
        <v>365</v>
      </c>
      <c r="L31" s="77">
        <f t="shared" si="4"/>
        <v>23</v>
      </c>
      <c r="M31" s="32">
        <f t="shared" si="4"/>
        <v>1173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13" ht="23.25" customHeight="1" thickBot="1">
      <c r="A33" s="41" t="s">
        <v>52</v>
      </c>
      <c r="B33" s="33">
        <v>5</v>
      </c>
      <c r="C33" s="63"/>
      <c r="D33" s="35"/>
      <c r="E33" s="35"/>
      <c r="F33" s="177" t="s">
        <v>27</v>
      </c>
      <c r="G33" s="178"/>
      <c r="H33" s="178"/>
      <c r="I33" s="178"/>
      <c r="J33" s="179"/>
      <c r="K33" s="177" t="s">
        <v>46</v>
      </c>
      <c r="L33" s="178"/>
      <c r="M33" s="179"/>
    </row>
    <row r="34" spans="1:13" ht="15.75" customHeight="1" thickBot="1">
      <c r="A34" s="41" t="s">
        <v>20</v>
      </c>
      <c r="B34" s="33">
        <v>64</v>
      </c>
      <c r="C34" s="124"/>
      <c r="D34" s="125"/>
      <c r="E34" s="126"/>
      <c r="F34" s="176" t="s">
        <v>75</v>
      </c>
      <c r="G34" s="131"/>
      <c r="H34" s="131"/>
      <c r="I34" s="132"/>
      <c r="J34" s="44">
        <v>8</v>
      </c>
      <c r="K34" s="50" t="s">
        <v>36</v>
      </c>
      <c r="L34" s="170" t="s">
        <v>37</v>
      </c>
      <c r="M34" s="171"/>
    </row>
    <row r="35" spans="1:13" ht="15.75" thickBot="1">
      <c r="A35" s="41" t="s">
        <v>21</v>
      </c>
      <c r="B35" s="33">
        <v>959</v>
      </c>
      <c r="C35" s="55"/>
      <c r="D35" s="111"/>
      <c r="E35" s="112"/>
      <c r="F35" s="166" t="s">
        <v>33</v>
      </c>
      <c r="G35" s="167"/>
      <c r="H35" s="167"/>
      <c r="I35" s="168"/>
      <c r="J35" s="45">
        <v>487</v>
      </c>
      <c r="K35" s="51"/>
      <c r="L35" s="165" t="s">
        <v>38</v>
      </c>
      <c r="M35" s="152"/>
    </row>
    <row r="36" spans="1:13" ht="15.75" thickBot="1">
      <c r="A36" s="42" t="s">
        <v>22</v>
      </c>
      <c r="B36" s="58">
        <v>214</v>
      </c>
      <c r="C36" s="56">
        <f>B35+B36</f>
        <v>1173</v>
      </c>
      <c r="F36" s="166" t="s">
        <v>59</v>
      </c>
      <c r="G36" s="167"/>
      <c r="H36" s="167"/>
      <c r="I36" s="168"/>
      <c r="J36" s="45">
        <v>30</v>
      </c>
      <c r="K36" s="50" t="s">
        <v>39</v>
      </c>
      <c r="L36" s="116" t="s">
        <v>40</v>
      </c>
      <c r="M36" s="164"/>
    </row>
    <row r="37" spans="1:13" ht="15.75" thickBot="1">
      <c r="A37" s="113"/>
      <c r="B37" s="114"/>
      <c r="C37" s="114"/>
      <c r="F37" s="166" t="s">
        <v>28</v>
      </c>
      <c r="G37" s="167"/>
      <c r="H37" s="167"/>
      <c r="I37" s="168"/>
      <c r="J37" s="45" t="s">
        <v>68</v>
      </c>
      <c r="K37" s="51"/>
      <c r="L37" s="151" t="s">
        <v>37</v>
      </c>
      <c r="M37" s="169"/>
    </row>
    <row r="38" spans="1:13" ht="18" customHeight="1" thickBot="1">
      <c r="A38" s="38" t="s">
        <v>58</v>
      </c>
      <c r="F38" s="159" t="s">
        <v>30</v>
      </c>
      <c r="G38" s="160"/>
      <c r="H38" s="160"/>
      <c r="I38" s="161"/>
      <c r="J38" s="46">
        <v>12</v>
      </c>
      <c r="K38" s="52" t="s">
        <v>41</v>
      </c>
      <c r="L38" s="180" t="s">
        <v>42</v>
      </c>
      <c r="M38" s="181"/>
    </row>
    <row r="39" spans="1:13" ht="15" customHeight="1" thickBot="1">
      <c r="A39" s="38" t="s">
        <v>34</v>
      </c>
      <c r="F39" s="162" t="s">
        <v>29</v>
      </c>
      <c r="G39" s="163"/>
      <c r="H39" s="163"/>
      <c r="I39" s="163"/>
      <c r="J39" s="49">
        <f>SUM(J34:J38)</f>
        <v>537</v>
      </c>
      <c r="K39" s="50" t="s">
        <v>43</v>
      </c>
      <c r="L39" s="116" t="s">
        <v>44</v>
      </c>
      <c r="M39" s="164"/>
    </row>
    <row r="40" spans="1:13" ht="13.5" customHeight="1" thickBot="1">
      <c r="A40" s="38" t="s">
        <v>35</v>
      </c>
      <c r="K40" s="53"/>
      <c r="L40" s="165" t="s">
        <v>45</v>
      </c>
      <c r="M40" s="152"/>
    </row>
  </sheetData>
  <mergeCells count="26">
    <mergeCell ref="F38:I38"/>
    <mergeCell ref="F39:I39"/>
    <mergeCell ref="L39:M39"/>
    <mergeCell ref="L40:M40"/>
    <mergeCell ref="L38:M38"/>
    <mergeCell ref="F37:I37"/>
    <mergeCell ref="L37:M37"/>
    <mergeCell ref="F35:I35"/>
    <mergeCell ref="L35:M35"/>
    <mergeCell ref="F36:I36"/>
    <mergeCell ref="L36:M36"/>
    <mergeCell ref="A1:M1"/>
    <mergeCell ref="A2:M2"/>
    <mergeCell ref="A3:M3"/>
    <mergeCell ref="A4:A5"/>
    <mergeCell ref="B4:C4"/>
    <mergeCell ref="D4:E4"/>
    <mergeCell ref="F4:G4"/>
    <mergeCell ref="H4:M4"/>
    <mergeCell ref="L34:M34"/>
    <mergeCell ref="A14:M14"/>
    <mergeCell ref="A18:M18"/>
    <mergeCell ref="C34:E34"/>
    <mergeCell ref="F33:J33"/>
    <mergeCell ref="K33:M33"/>
    <mergeCell ref="F34:I34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80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3322</v>
      </c>
      <c r="C6" s="72">
        <v>19</v>
      </c>
      <c r="D6" s="95">
        <v>1040</v>
      </c>
      <c r="E6" s="95">
        <v>41</v>
      </c>
      <c r="F6" s="64">
        <v>158</v>
      </c>
      <c r="G6" s="65">
        <v>5</v>
      </c>
      <c r="H6" s="66">
        <v>23</v>
      </c>
      <c r="I6" s="64">
        <v>95</v>
      </c>
      <c r="J6" s="64">
        <v>249</v>
      </c>
      <c r="K6" s="64">
        <v>155</v>
      </c>
      <c r="L6" s="78">
        <v>7</v>
      </c>
      <c r="M6" s="80">
        <f aca="true" t="shared" si="0" ref="M6:M11">SUM(H6:L6)</f>
        <v>529</v>
      </c>
      <c r="N6" s="54"/>
    </row>
    <row r="7" spans="1:14" s="2" customFormat="1" ht="15">
      <c r="A7" s="4" t="s">
        <v>7</v>
      </c>
      <c r="B7" s="73">
        <v>1992</v>
      </c>
      <c r="C7" s="73">
        <v>13</v>
      </c>
      <c r="D7" s="96">
        <v>164</v>
      </c>
      <c r="E7" s="96">
        <v>7</v>
      </c>
      <c r="F7" s="5">
        <v>87</v>
      </c>
      <c r="G7" s="5">
        <v>6</v>
      </c>
      <c r="H7" s="6">
        <v>12</v>
      </c>
      <c r="I7" s="5">
        <v>46</v>
      </c>
      <c r="J7" s="5">
        <v>95</v>
      </c>
      <c r="K7" s="5">
        <v>36</v>
      </c>
      <c r="L7" s="79">
        <v>1</v>
      </c>
      <c r="M7" s="81">
        <f t="shared" si="0"/>
        <v>190</v>
      </c>
      <c r="N7" s="54"/>
    </row>
    <row r="8" spans="1:14" ht="17.25">
      <c r="A8" s="7" t="s">
        <v>51</v>
      </c>
      <c r="B8" s="73">
        <v>1270</v>
      </c>
      <c r="C8" s="73">
        <v>8</v>
      </c>
      <c r="D8" s="96">
        <v>185</v>
      </c>
      <c r="E8" s="96">
        <v>5</v>
      </c>
      <c r="F8" s="5">
        <v>47</v>
      </c>
      <c r="G8" s="5">
        <v>2</v>
      </c>
      <c r="H8" s="6">
        <v>8</v>
      </c>
      <c r="I8" s="5">
        <v>19</v>
      </c>
      <c r="J8" s="5">
        <v>64</v>
      </c>
      <c r="K8" s="5">
        <v>22</v>
      </c>
      <c r="L8" s="79">
        <v>0</v>
      </c>
      <c r="M8" s="81">
        <f t="shared" si="0"/>
        <v>113</v>
      </c>
      <c r="N8" s="36"/>
    </row>
    <row r="9" spans="1:14" s="2" customFormat="1" ht="15">
      <c r="A9" s="8" t="s">
        <v>8</v>
      </c>
      <c r="B9" s="73">
        <v>1837</v>
      </c>
      <c r="C9" s="73">
        <v>13</v>
      </c>
      <c r="D9" s="96">
        <v>138</v>
      </c>
      <c r="E9" s="96">
        <v>5</v>
      </c>
      <c r="F9" s="5">
        <v>102</v>
      </c>
      <c r="G9" s="5">
        <v>5</v>
      </c>
      <c r="H9" s="6">
        <v>9</v>
      </c>
      <c r="I9" s="5">
        <v>19</v>
      </c>
      <c r="J9" s="5">
        <v>70</v>
      </c>
      <c r="K9" s="5">
        <v>79</v>
      </c>
      <c r="L9" s="79">
        <v>9</v>
      </c>
      <c r="M9" s="81">
        <f t="shared" si="0"/>
        <v>186</v>
      </c>
      <c r="N9" s="54"/>
    </row>
    <row r="10" spans="1:14" s="2" customFormat="1" ht="15">
      <c r="A10" s="8" t="s">
        <v>9</v>
      </c>
      <c r="B10" s="73">
        <v>1524</v>
      </c>
      <c r="C10" s="73">
        <v>10</v>
      </c>
      <c r="D10" s="96">
        <v>504</v>
      </c>
      <c r="E10" s="96">
        <v>15</v>
      </c>
      <c r="F10" s="5">
        <v>80</v>
      </c>
      <c r="G10" s="5">
        <v>2</v>
      </c>
      <c r="H10" s="6">
        <v>8</v>
      </c>
      <c r="I10" s="5">
        <v>9</v>
      </c>
      <c r="J10" s="5">
        <v>73</v>
      </c>
      <c r="K10" s="5">
        <v>75</v>
      </c>
      <c r="L10" s="79">
        <v>5</v>
      </c>
      <c r="M10" s="81">
        <f t="shared" si="0"/>
        <v>170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102</v>
      </c>
      <c r="G11" s="5">
        <v>15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495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9945</v>
      </c>
      <c r="C13" s="3">
        <f t="shared" si="1"/>
        <v>63</v>
      </c>
      <c r="D13" s="99">
        <f t="shared" si="1"/>
        <v>2031</v>
      </c>
      <c r="E13" s="100">
        <f t="shared" si="1"/>
        <v>73</v>
      </c>
      <c r="F13" s="3">
        <f t="shared" si="1"/>
        <v>1071</v>
      </c>
      <c r="G13" s="3">
        <f t="shared" si="1"/>
        <v>77</v>
      </c>
      <c r="H13" s="3">
        <f t="shared" si="1"/>
        <v>60</v>
      </c>
      <c r="I13" s="3">
        <f t="shared" si="1"/>
        <v>188</v>
      </c>
      <c r="J13" s="88">
        <f t="shared" si="1"/>
        <v>551</v>
      </c>
      <c r="K13" s="3">
        <f t="shared" si="1"/>
        <v>367</v>
      </c>
      <c r="L13" s="89">
        <f t="shared" si="1"/>
        <v>22</v>
      </c>
      <c r="M13" s="3">
        <f t="shared" si="1"/>
        <v>1188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/>
      <c r="E15" s="102"/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0</v>
      </c>
      <c r="E17" s="106">
        <f t="shared" si="2"/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52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47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17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48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23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38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32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30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34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5.7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370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5.75" customHeight="1" thickBot="1">
      <c r="A31" s="31" t="s">
        <v>6</v>
      </c>
      <c r="B31" s="32">
        <f aca="true" t="shared" si="4" ref="B31:M31">B13+B17+B30</f>
        <v>10118</v>
      </c>
      <c r="C31" s="32">
        <f t="shared" si="4"/>
        <v>68</v>
      </c>
      <c r="D31" s="110">
        <f t="shared" si="4"/>
        <v>2401</v>
      </c>
      <c r="E31" s="110">
        <f t="shared" si="4"/>
        <v>84</v>
      </c>
      <c r="F31" s="32">
        <f t="shared" si="4"/>
        <v>1071</v>
      </c>
      <c r="G31" s="32">
        <f t="shared" si="4"/>
        <v>77</v>
      </c>
      <c r="H31" s="32">
        <f t="shared" si="4"/>
        <v>60</v>
      </c>
      <c r="I31" s="32">
        <f t="shared" si="4"/>
        <v>188</v>
      </c>
      <c r="J31" s="32">
        <f t="shared" si="4"/>
        <v>551</v>
      </c>
      <c r="K31" s="32">
        <f t="shared" si="4"/>
        <v>367</v>
      </c>
      <c r="L31" s="77">
        <f t="shared" si="4"/>
        <v>22</v>
      </c>
      <c r="M31" s="32">
        <f t="shared" si="4"/>
        <v>1188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13" ht="23.25" customHeight="1" thickBot="1">
      <c r="A33" s="41" t="s">
        <v>52</v>
      </c>
      <c r="B33" s="33">
        <v>5</v>
      </c>
      <c r="C33" s="63"/>
      <c r="D33" s="35"/>
      <c r="E33" s="35"/>
      <c r="F33" s="177" t="s">
        <v>27</v>
      </c>
      <c r="G33" s="178"/>
      <c r="H33" s="178"/>
      <c r="I33" s="178"/>
      <c r="J33" s="179"/>
      <c r="K33" s="177" t="s">
        <v>46</v>
      </c>
      <c r="L33" s="178"/>
      <c r="M33" s="179"/>
    </row>
    <row r="34" spans="1:13" ht="15.75" customHeight="1" thickBot="1">
      <c r="A34" s="41" t="s">
        <v>20</v>
      </c>
      <c r="B34" s="33">
        <v>63</v>
      </c>
      <c r="C34" s="124"/>
      <c r="D34" s="125"/>
      <c r="E34" s="126"/>
      <c r="F34" s="176" t="s">
        <v>75</v>
      </c>
      <c r="G34" s="131"/>
      <c r="H34" s="131"/>
      <c r="I34" s="132"/>
      <c r="J34" s="44">
        <v>8</v>
      </c>
      <c r="K34" s="50" t="s">
        <v>36</v>
      </c>
      <c r="L34" s="170" t="s">
        <v>37</v>
      </c>
      <c r="M34" s="171"/>
    </row>
    <row r="35" spans="1:13" ht="15.75" thickBot="1">
      <c r="A35" s="41" t="s">
        <v>21</v>
      </c>
      <c r="B35" s="33">
        <v>963</v>
      </c>
      <c r="C35" s="55"/>
      <c r="D35" s="111"/>
      <c r="E35" s="112"/>
      <c r="F35" s="166" t="s">
        <v>33</v>
      </c>
      <c r="G35" s="167"/>
      <c r="H35" s="167"/>
      <c r="I35" s="168"/>
      <c r="J35" s="45">
        <v>487</v>
      </c>
      <c r="K35" s="51"/>
      <c r="L35" s="165" t="s">
        <v>38</v>
      </c>
      <c r="M35" s="152"/>
    </row>
    <row r="36" spans="1:13" ht="15.75" thickBot="1">
      <c r="A36" s="42" t="s">
        <v>22</v>
      </c>
      <c r="B36" s="58">
        <v>225</v>
      </c>
      <c r="C36" s="56">
        <f>B35+B36</f>
        <v>1188</v>
      </c>
      <c r="F36" s="166" t="s">
        <v>59</v>
      </c>
      <c r="G36" s="167"/>
      <c r="H36" s="167"/>
      <c r="I36" s="168"/>
      <c r="J36" s="45">
        <v>30</v>
      </c>
      <c r="K36" s="50" t="s">
        <v>39</v>
      </c>
      <c r="L36" s="116" t="s">
        <v>40</v>
      </c>
      <c r="M36" s="164"/>
    </row>
    <row r="37" spans="1:13" ht="15.75" thickBot="1">
      <c r="A37" s="113"/>
      <c r="B37" s="114"/>
      <c r="C37" s="114"/>
      <c r="F37" s="166" t="s">
        <v>28</v>
      </c>
      <c r="G37" s="167"/>
      <c r="H37" s="167"/>
      <c r="I37" s="168"/>
      <c r="J37" s="45" t="s">
        <v>68</v>
      </c>
      <c r="K37" s="51"/>
      <c r="L37" s="151" t="s">
        <v>37</v>
      </c>
      <c r="M37" s="169"/>
    </row>
    <row r="38" spans="1:13" ht="18" customHeight="1" thickBot="1">
      <c r="A38" s="38" t="s">
        <v>58</v>
      </c>
      <c r="F38" s="159" t="s">
        <v>30</v>
      </c>
      <c r="G38" s="160"/>
      <c r="H38" s="160"/>
      <c r="I38" s="161"/>
      <c r="J38" s="46">
        <v>12</v>
      </c>
      <c r="K38" s="52" t="s">
        <v>41</v>
      </c>
      <c r="L38" s="180" t="s">
        <v>42</v>
      </c>
      <c r="M38" s="181"/>
    </row>
    <row r="39" spans="1:13" ht="15" customHeight="1" thickBot="1">
      <c r="A39" s="38" t="s">
        <v>34</v>
      </c>
      <c r="F39" s="162" t="s">
        <v>29</v>
      </c>
      <c r="G39" s="163"/>
      <c r="H39" s="163"/>
      <c r="I39" s="163"/>
      <c r="J39" s="49">
        <f>SUM(J34:J38)</f>
        <v>537</v>
      </c>
      <c r="K39" s="50" t="s">
        <v>43</v>
      </c>
      <c r="L39" s="116" t="s">
        <v>44</v>
      </c>
      <c r="M39" s="164"/>
    </row>
    <row r="40" spans="1:13" ht="13.5" customHeight="1" thickBot="1">
      <c r="A40" s="38" t="s">
        <v>35</v>
      </c>
      <c r="K40" s="53"/>
      <c r="L40" s="165" t="s">
        <v>45</v>
      </c>
      <c r="M40" s="152"/>
    </row>
  </sheetData>
  <mergeCells count="26">
    <mergeCell ref="L34:M34"/>
    <mergeCell ref="A14:M14"/>
    <mergeCell ref="A18:M18"/>
    <mergeCell ref="C34:E34"/>
    <mergeCell ref="F33:J33"/>
    <mergeCell ref="K33:M33"/>
    <mergeCell ref="F34:I34"/>
    <mergeCell ref="A1:M1"/>
    <mergeCell ref="A2:M2"/>
    <mergeCell ref="A3:M3"/>
    <mergeCell ref="A4:A5"/>
    <mergeCell ref="B4:C4"/>
    <mergeCell ref="D4:E4"/>
    <mergeCell ref="F4:G4"/>
    <mergeCell ref="H4:M4"/>
    <mergeCell ref="F37:I37"/>
    <mergeCell ref="L37:M37"/>
    <mergeCell ref="F35:I35"/>
    <mergeCell ref="L35:M35"/>
    <mergeCell ref="F36:I36"/>
    <mergeCell ref="L36:M36"/>
    <mergeCell ref="F38:I38"/>
    <mergeCell ref="F39:I39"/>
    <mergeCell ref="L39:M39"/>
    <mergeCell ref="L40:M40"/>
    <mergeCell ref="L38:M38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workbookViewId="0" topLeftCell="A1">
      <selection activeCell="A16" sqref="A16"/>
    </sheetView>
  </sheetViews>
  <sheetFormatPr defaultColWidth="9.140625" defaultRowHeight="12.75"/>
  <cols>
    <col min="1" max="1" width="47.57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 thickBo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thickBot="1">
      <c r="A3" s="134" t="s">
        <v>81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40" customFormat="1" ht="35.25" customHeight="1" thickBot="1">
      <c r="A4" s="137" t="s">
        <v>2</v>
      </c>
      <c r="B4" s="139" t="s">
        <v>50</v>
      </c>
      <c r="C4" s="140"/>
      <c r="D4" s="141" t="s">
        <v>32</v>
      </c>
      <c r="E4" s="142"/>
      <c r="F4" s="143" t="s">
        <v>3</v>
      </c>
      <c r="G4" s="144"/>
      <c r="H4" s="145" t="s">
        <v>31</v>
      </c>
      <c r="I4" s="146"/>
      <c r="J4" s="146"/>
      <c r="K4" s="146"/>
      <c r="L4" s="146"/>
      <c r="M4" s="147"/>
    </row>
    <row r="5" spans="1:13" s="39" customFormat="1" ht="13.5" customHeight="1" thickBot="1">
      <c r="A5" s="138"/>
      <c r="B5" s="67" t="s">
        <v>65</v>
      </c>
      <c r="C5" s="68" t="s">
        <v>64</v>
      </c>
      <c r="D5" s="93" t="s">
        <v>65</v>
      </c>
      <c r="E5" s="94" t="s">
        <v>66</v>
      </c>
      <c r="F5" s="90" t="s">
        <v>55</v>
      </c>
      <c r="G5" s="115" t="s">
        <v>74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56</v>
      </c>
      <c r="B6" s="72">
        <v>3322</v>
      </c>
      <c r="C6" s="72">
        <v>19</v>
      </c>
      <c r="D6" s="95">
        <v>1040</v>
      </c>
      <c r="E6" s="95">
        <v>41</v>
      </c>
      <c r="F6" s="64">
        <v>157</v>
      </c>
      <c r="G6" s="65">
        <v>5</v>
      </c>
      <c r="H6" s="66">
        <v>20</v>
      </c>
      <c r="I6" s="64">
        <v>96</v>
      </c>
      <c r="J6" s="64">
        <v>247</v>
      </c>
      <c r="K6" s="64">
        <v>157</v>
      </c>
      <c r="L6" s="78">
        <v>7</v>
      </c>
      <c r="M6" s="80">
        <f aca="true" t="shared" si="0" ref="M6:M11">SUM(H6:L6)</f>
        <v>527</v>
      </c>
      <c r="N6" s="54"/>
    </row>
    <row r="7" spans="1:14" s="2" customFormat="1" ht="15">
      <c r="A7" s="4" t="s">
        <v>7</v>
      </c>
      <c r="B7" s="73">
        <v>1992</v>
      </c>
      <c r="C7" s="73">
        <v>13</v>
      </c>
      <c r="D7" s="96">
        <v>164</v>
      </c>
      <c r="E7" s="96">
        <v>7</v>
      </c>
      <c r="F7" s="5">
        <v>86</v>
      </c>
      <c r="G7" s="5">
        <v>5</v>
      </c>
      <c r="H7" s="6">
        <v>13</v>
      </c>
      <c r="I7" s="5">
        <v>49</v>
      </c>
      <c r="J7" s="5">
        <v>93</v>
      </c>
      <c r="K7" s="5">
        <v>36</v>
      </c>
      <c r="L7" s="79">
        <v>1</v>
      </c>
      <c r="M7" s="81">
        <f t="shared" si="0"/>
        <v>192</v>
      </c>
      <c r="N7" s="54"/>
    </row>
    <row r="8" spans="1:14" ht="17.25">
      <c r="A8" s="7" t="s">
        <v>51</v>
      </c>
      <c r="B8" s="73">
        <v>1270</v>
      </c>
      <c r="C8" s="73">
        <v>8</v>
      </c>
      <c r="D8" s="96">
        <v>185</v>
      </c>
      <c r="E8" s="96">
        <v>5</v>
      </c>
      <c r="F8" s="5">
        <v>46</v>
      </c>
      <c r="G8" s="5">
        <v>2</v>
      </c>
      <c r="H8" s="6">
        <v>8</v>
      </c>
      <c r="I8" s="5">
        <v>20</v>
      </c>
      <c r="J8" s="5">
        <v>64</v>
      </c>
      <c r="K8" s="5">
        <v>22</v>
      </c>
      <c r="L8" s="79">
        <v>0</v>
      </c>
      <c r="M8" s="81">
        <f t="shared" si="0"/>
        <v>114</v>
      </c>
      <c r="N8" s="36"/>
    </row>
    <row r="9" spans="1:14" s="2" customFormat="1" ht="15">
      <c r="A9" s="8" t="s">
        <v>8</v>
      </c>
      <c r="B9" s="73">
        <v>1837</v>
      </c>
      <c r="C9" s="73">
        <v>13</v>
      </c>
      <c r="D9" s="96">
        <v>138</v>
      </c>
      <c r="E9" s="96">
        <v>5</v>
      </c>
      <c r="F9" s="5">
        <v>102</v>
      </c>
      <c r="G9" s="5">
        <v>5</v>
      </c>
      <c r="H9" s="6">
        <v>8</v>
      </c>
      <c r="I9" s="5">
        <v>21</v>
      </c>
      <c r="J9" s="5">
        <v>71</v>
      </c>
      <c r="K9" s="5">
        <v>79</v>
      </c>
      <c r="L9" s="79">
        <v>8</v>
      </c>
      <c r="M9" s="81">
        <f t="shared" si="0"/>
        <v>187</v>
      </c>
      <c r="N9" s="54"/>
    </row>
    <row r="10" spans="1:14" s="2" customFormat="1" ht="15">
      <c r="A10" s="8" t="s">
        <v>9</v>
      </c>
      <c r="B10" s="73">
        <v>1524</v>
      </c>
      <c r="C10" s="73">
        <v>10</v>
      </c>
      <c r="D10" s="96">
        <v>504</v>
      </c>
      <c r="E10" s="96">
        <v>15</v>
      </c>
      <c r="F10" s="5">
        <v>80</v>
      </c>
      <c r="G10" s="5">
        <v>3</v>
      </c>
      <c r="H10" s="6">
        <v>8</v>
      </c>
      <c r="I10" s="5">
        <v>10</v>
      </c>
      <c r="J10" s="5">
        <v>73</v>
      </c>
      <c r="K10" s="5">
        <v>77</v>
      </c>
      <c r="L10" s="79">
        <v>5</v>
      </c>
      <c r="M10" s="81">
        <f t="shared" si="0"/>
        <v>173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6" t="s">
        <v>11</v>
      </c>
      <c r="E11" s="96" t="s">
        <v>11</v>
      </c>
      <c r="F11" s="5">
        <v>102</v>
      </c>
      <c r="G11" s="5">
        <v>15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27.75" customHeight="1" thickBot="1">
      <c r="A12" s="47" t="s">
        <v>70</v>
      </c>
      <c r="B12" s="83" t="s">
        <v>11</v>
      </c>
      <c r="C12" s="83" t="s">
        <v>11</v>
      </c>
      <c r="D12" s="97"/>
      <c r="E12" s="98"/>
      <c r="F12" s="84">
        <v>496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9945</v>
      </c>
      <c r="C13" s="3">
        <f t="shared" si="1"/>
        <v>63</v>
      </c>
      <c r="D13" s="99">
        <f t="shared" si="1"/>
        <v>2031</v>
      </c>
      <c r="E13" s="100">
        <f t="shared" si="1"/>
        <v>73</v>
      </c>
      <c r="F13" s="3">
        <f t="shared" si="1"/>
        <v>1069</v>
      </c>
      <c r="G13" s="3">
        <f t="shared" si="1"/>
        <v>77</v>
      </c>
      <c r="H13" s="3">
        <f t="shared" si="1"/>
        <v>57</v>
      </c>
      <c r="I13" s="3">
        <f t="shared" si="1"/>
        <v>196</v>
      </c>
      <c r="J13" s="88">
        <f t="shared" si="1"/>
        <v>548</v>
      </c>
      <c r="K13" s="3">
        <f t="shared" si="1"/>
        <v>371</v>
      </c>
      <c r="L13" s="89">
        <f t="shared" si="1"/>
        <v>21</v>
      </c>
      <c r="M13" s="3">
        <f t="shared" si="1"/>
        <v>1193</v>
      </c>
      <c r="O13" s="57"/>
    </row>
    <row r="14" spans="1:13" s="2" customFormat="1" ht="15.75" thickBot="1">
      <c r="A14" s="118" t="s">
        <v>13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15">
      <c r="A15" s="12" t="s">
        <v>14</v>
      </c>
      <c r="B15" s="74">
        <v>37</v>
      </c>
      <c r="C15" s="74">
        <v>1</v>
      </c>
      <c r="D15" s="101"/>
      <c r="E15" s="102"/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88</v>
      </c>
      <c r="B16" s="75">
        <v>136</v>
      </c>
      <c r="C16" s="75">
        <v>4</v>
      </c>
      <c r="D16" s="103" t="s">
        <v>11</v>
      </c>
      <c r="E16" s="104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5">
        <f t="shared" si="2"/>
        <v>0</v>
      </c>
      <c r="E17" s="106">
        <f t="shared" si="2"/>
        <v>0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21" t="s">
        <v>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5">
      <c r="A19" s="76" t="s">
        <v>16</v>
      </c>
      <c r="B19" s="17" t="s">
        <v>11</v>
      </c>
      <c r="C19" s="17" t="s">
        <v>11</v>
      </c>
      <c r="D19" s="107">
        <v>52</v>
      </c>
      <c r="E19" s="108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3">
        <v>47</v>
      </c>
      <c r="E20" s="103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54</v>
      </c>
      <c r="B21" s="21"/>
      <c r="C21" s="21"/>
      <c r="D21" s="103">
        <v>17</v>
      </c>
      <c r="E21" s="104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61</v>
      </c>
      <c r="B22" s="21" t="s">
        <v>11</v>
      </c>
      <c r="C22" s="21" t="s">
        <v>11</v>
      </c>
      <c r="D22" s="103">
        <v>20</v>
      </c>
      <c r="E22" s="104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63</v>
      </c>
      <c r="B23" s="21" t="s">
        <v>11</v>
      </c>
      <c r="C23" s="21" t="s">
        <v>11</v>
      </c>
      <c r="D23" s="103">
        <v>29</v>
      </c>
      <c r="E23" s="104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7">
        <v>48</v>
      </c>
      <c r="E24" s="108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62</v>
      </c>
      <c r="B25" s="17" t="s">
        <v>11</v>
      </c>
      <c r="C25" s="17" t="s">
        <v>11</v>
      </c>
      <c r="D25" s="107">
        <v>23</v>
      </c>
      <c r="E25" s="108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7">
        <v>38</v>
      </c>
      <c r="E26" s="107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25.5">
      <c r="A27" s="76" t="s">
        <v>53</v>
      </c>
      <c r="B27" s="17" t="s">
        <v>11</v>
      </c>
      <c r="C27" s="17" t="s">
        <v>11</v>
      </c>
      <c r="D27" s="103">
        <v>32</v>
      </c>
      <c r="E27" s="103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7">
        <v>30</v>
      </c>
      <c r="E28" s="107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3" ht="15.75" thickBot="1">
      <c r="A29" s="43" t="s">
        <v>47</v>
      </c>
      <c r="B29" s="17" t="s">
        <v>11</v>
      </c>
      <c r="C29" s="17" t="s">
        <v>11</v>
      </c>
      <c r="D29" s="103">
        <v>34</v>
      </c>
      <c r="E29" s="103">
        <v>1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21">
        <v>0</v>
      </c>
      <c r="L29" s="23">
        <v>0</v>
      </c>
      <c r="M29" s="24">
        <v>0</v>
      </c>
    </row>
    <row r="30" spans="1:13" ht="15.75" customHeight="1" thickBot="1">
      <c r="A30" s="30" t="s">
        <v>12</v>
      </c>
      <c r="B30" s="60">
        <f>SUM(B19:B27)</f>
        <v>0</v>
      </c>
      <c r="C30" s="61">
        <f>SUM(C19:C27)</f>
        <v>0</v>
      </c>
      <c r="D30" s="109">
        <f>SUM(D19:D29)</f>
        <v>370</v>
      </c>
      <c r="E30" s="109">
        <f>SUM(E19:E29)</f>
        <v>11</v>
      </c>
      <c r="F30" s="61">
        <f aca="true" t="shared" si="3" ref="F30:M30">SUM(F19:F27)</f>
        <v>0</v>
      </c>
      <c r="G30" s="61">
        <f t="shared" si="3"/>
        <v>0</v>
      </c>
      <c r="H30" s="62">
        <f t="shared" si="3"/>
        <v>0</v>
      </c>
      <c r="I30" s="61">
        <f t="shared" si="3"/>
        <v>0</v>
      </c>
      <c r="J30" s="62">
        <f t="shared" si="3"/>
        <v>0</v>
      </c>
      <c r="K30" s="61">
        <f t="shared" si="3"/>
        <v>0</v>
      </c>
      <c r="L30" s="62">
        <f t="shared" si="3"/>
        <v>0</v>
      </c>
      <c r="M30" s="61">
        <f t="shared" si="3"/>
        <v>0</v>
      </c>
    </row>
    <row r="31" spans="1:13" ht="15.75" customHeight="1" thickBot="1">
      <c r="A31" s="31" t="s">
        <v>6</v>
      </c>
      <c r="B31" s="32">
        <f aca="true" t="shared" si="4" ref="B31:M31">B13+B17+B30</f>
        <v>10118</v>
      </c>
      <c r="C31" s="32">
        <f t="shared" si="4"/>
        <v>68</v>
      </c>
      <c r="D31" s="110">
        <f t="shared" si="4"/>
        <v>2401</v>
      </c>
      <c r="E31" s="110">
        <f t="shared" si="4"/>
        <v>84</v>
      </c>
      <c r="F31" s="32">
        <f t="shared" si="4"/>
        <v>1069</v>
      </c>
      <c r="G31" s="32">
        <f t="shared" si="4"/>
        <v>77</v>
      </c>
      <c r="H31" s="32">
        <f t="shared" si="4"/>
        <v>57</v>
      </c>
      <c r="I31" s="32">
        <f t="shared" si="4"/>
        <v>196</v>
      </c>
      <c r="J31" s="32">
        <f t="shared" si="4"/>
        <v>548</v>
      </c>
      <c r="K31" s="32">
        <f t="shared" si="4"/>
        <v>371</v>
      </c>
      <c r="L31" s="77">
        <f t="shared" si="4"/>
        <v>21</v>
      </c>
      <c r="M31" s="32">
        <f t="shared" si="4"/>
        <v>1193</v>
      </c>
    </row>
    <row r="32" spans="1:5" ht="15.75" customHeight="1" thickBot="1">
      <c r="A32" s="41" t="s">
        <v>18</v>
      </c>
      <c r="B32" s="33">
        <v>34</v>
      </c>
      <c r="C32" s="34" t="s">
        <v>19</v>
      </c>
      <c r="D32" s="35"/>
      <c r="E32" s="35"/>
    </row>
    <row r="33" spans="1:13" ht="23.25" customHeight="1" thickBot="1">
      <c r="A33" s="41" t="s">
        <v>52</v>
      </c>
      <c r="B33" s="33">
        <v>5</v>
      </c>
      <c r="C33" s="63"/>
      <c r="D33" s="35"/>
      <c r="E33" s="35"/>
      <c r="F33" s="177" t="s">
        <v>27</v>
      </c>
      <c r="G33" s="178"/>
      <c r="H33" s="178"/>
      <c r="I33" s="178"/>
      <c r="J33" s="179"/>
      <c r="K33" s="177" t="s">
        <v>46</v>
      </c>
      <c r="L33" s="178"/>
      <c r="M33" s="179"/>
    </row>
    <row r="34" spans="1:13" ht="15.75" customHeight="1" thickBot="1">
      <c r="A34" s="41" t="s">
        <v>20</v>
      </c>
      <c r="B34" s="33">
        <v>63</v>
      </c>
      <c r="C34" s="124"/>
      <c r="D34" s="125"/>
      <c r="E34" s="126"/>
      <c r="F34" s="176" t="s">
        <v>75</v>
      </c>
      <c r="G34" s="131"/>
      <c r="H34" s="131"/>
      <c r="I34" s="132"/>
      <c r="J34" s="44">
        <v>9</v>
      </c>
      <c r="K34" s="50" t="s">
        <v>36</v>
      </c>
      <c r="L34" s="170" t="s">
        <v>37</v>
      </c>
      <c r="M34" s="171"/>
    </row>
    <row r="35" spans="1:13" ht="15.75" thickBot="1">
      <c r="A35" s="41" t="s">
        <v>21</v>
      </c>
      <c r="B35" s="33">
        <v>962</v>
      </c>
      <c r="C35" s="55"/>
      <c r="D35" s="111"/>
      <c r="E35" s="112"/>
      <c r="F35" s="166" t="s">
        <v>33</v>
      </c>
      <c r="G35" s="167"/>
      <c r="H35" s="167"/>
      <c r="I35" s="168"/>
      <c r="J35" s="45">
        <v>487</v>
      </c>
      <c r="K35" s="51"/>
      <c r="L35" s="165" t="s">
        <v>38</v>
      </c>
      <c r="M35" s="152"/>
    </row>
    <row r="36" spans="1:13" ht="15.75" thickBot="1">
      <c r="A36" s="42" t="s">
        <v>22</v>
      </c>
      <c r="B36" s="58">
        <v>231</v>
      </c>
      <c r="C36" s="56">
        <f>B35+B36</f>
        <v>1193</v>
      </c>
      <c r="F36" s="166" t="s">
        <v>59</v>
      </c>
      <c r="G36" s="167"/>
      <c r="H36" s="167"/>
      <c r="I36" s="168"/>
      <c r="J36" s="45">
        <v>30</v>
      </c>
      <c r="K36" s="50" t="s">
        <v>39</v>
      </c>
      <c r="L36" s="116" t="s">
        <v>40</v>
      </c>
      <c r="M36" s="164"/>
    </row>
    <row r="37" spans="1:13" ht="15.75" thickBot="1">
      <c r="A37" s="113"/>
      <c r="B37" s="114"/>
      <c r="C37" s="114"/>
      <c r="F37" s="166" t="s">
        <v>28</v>
      </c>
      <c r="G37" s="167"/>
      <c r="H37" s="167"/>
      <c r="I37" s="168"/>
      <c r="J37" s="45" t="s">
        <v>68</v>
      </c>
      <c r="K37" s="51"/>
      <c r="L37" s="151" t="s">
        <v>37</v>
      </c>
      <c r="M37" s="169"/>
    </row>
    <row r="38" spans="1:13" ht="18" customHeight="1" thickBot="1">
      <c r="A38" s="38" t="s">
        <v>58</v>
      </c>
      <c r="F38" s="159" t="s">
        <v>30</v>
      </c>
      <c r="G38" s="160"/>
      <c r="H38" s="160"/>
      <c r="I38" s="161"/>
      <c r="J38" s="46">
        <v>12</v>
      </c>
      <c r="K38" s="52" t="s">
        <v>41</v>
      </c>
      <c r="L38" s="180" t="s">
        <v>42</v>
      </c>
      <c r="M38" s="181"/>
    </row>
    <row r="39" spans="1:13" ht="15" customHeight="1" thickBot="1">
      <c r="A39" s="38" t="s">
        <v>34</v>
      </c>
      <c r="F39" s="162" t="s">
        <v>29</v>
      </c>
      <c r="G39" s="163"/>
      <c r="H39" s="163"/>
      <c r="I39" s="163"/>
      <c r="J39" s="49">
        <f>SUM(J34:J38)</f>
        <v>538</v>
      </c>
      <c r="K39" s="50" t="s">
        <v>43</v>
      </c>
      <c r="L39" s="116" t="s">
        <v>44</v>
      </c>
      <c r="M39" s="164"/>
    </row>
    <row r="40" spans="1:13" ht="13.5" customHeight="1" thickBot="1">
      <c r="A40" s="38" t="s">
        <v>35</v>
      </c>
      <c r="K40" s="53"/>
      <c r="L40" s="165" t="s">
        <v>45</v>
      </c>
      <c r="M40" s="152"/>
    </row>
  </sheetData>
  <mergeCells count="26">
    <mergeCell ref="F38:I38"/>
    <mergeCell ref="F39:I39"/>
    <mergeCell ref="L39:M39"/>
    <mergeCell ref="L40:M40"/>
    <mergeCell ref="L38:M38"/>
    <mergeCell ref="F37:I37"/>
    <mergeCell ref="L37:M37"/>
    <mergeCell ref="F35:I35"/>
    <mergeCell ref="L35:M35"/>
    <mergeCell ref="F36:I36"/>
    <mergeCell ref="L36:M36"/>
    <mergeCell ref="A1:M1"/>
    <mergeCell ref="A2:M2"/>
    <mergeCell ref="A3:M3"/>
    <mergeCell ref="A4:A5"/>
    <mergeCell ref="B4:C4"/>
    <mergeCell ref="D4:E4"/>
    <mergeCell ref="F4:G4"/>
    <mergeCell ref="H4:M4"/>
    <mergeCell ref="L34:M34"/>
    <mergeCell ref="A14:M14"/>
    <mergeCell ref="A18:M18"/>
    <mergeCell ref="C34:E34"/>
    <mergeCell ref="F33:J33"/>
    <mergeCell ref="K33:M33"/>
    <mergeCell ref="F34:I34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Cliente</cp:lastModifiedBy>
  <cp:lastPrinted>2009-01-16T15:45:15Z</cp:lastPrinted>
  <dcterms:created xsi:type="dcterms:W3CDTF">2005-07-28T14:35:18Z</dcterms:created>
  <dcterms:modified xsi:type="dcterms:W3CDTF">2009-02-11T11:10:28Z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-1814587724</vt:i4>
  </property>
  <property fmtid="{D5CDD505-2E9C-101B-9397-08002B2CF9AE}" pid="3" name="_EmailSubject">
    <vt:lpwstr>Alterações p/ Pg do GPC</vt:lpwstr>
  </property>
  <property fmtid="{D5CDD505-2E9C-101B-9397-08002B2CF9AE}" pid="4" name="_AuthorEmail">
    <vt:lpwstr>gpc@unioeste.br</vt:lpwstr>
  </property>
  <property fmtid="{D5CDD505-2E9C-101B-9397-08002B2CF9AE}" pid="5" name="_AuthorEmailDisplayName">
    <vt:lpwstr>Grupo de Planejamento e Controle</vt:lpwstr>
  </property>
  <property fmtid="{D5CDD505-2E9C-101B-9397-08002B2CF9AE}" pid="6" name="_PreviousAdHocReviewCycleID">
    <vt:i4>-1814587724</vt:i4>
  </property>
  <property fmtid="{D5CDD505-2E9C-101B-9397-08002B2CF9AE}" pid="7" name="_ReviewingToolsShownOnce">
    <vt:lpwstr/>
  </property>
</Properties>
</file>