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definedNames/>
  <calcPr fullCalcOnLoad="1"/>
</workbook>
</file>

<file path=xl/sharedStrings.xml><?xml version="1.0" encoding="utf-8"?>
<sst xmlns="http://schemas.openxmlformats.org/spreadsheetml/2006/main" count="480" uniqueCount="40">
  <si>
    <t>GRUPO DE PLANEJAMENTO E CONTROLE</t>
  </si>
  <si>
    <t>ÁREA DE INFORMAÇÕES</t>
  </si>
  <si>
    <t>CENTROS</t>
  </si>
  <si>
    <t>EFETIVOS</t>
  </si>
  <si>
    <t>C/H EFETIVOS</t>
  </si>
  <si>
    <t>TOTAL</t>
  </si>
  <si>
    <t>Ciências Biológicas e da Saúde</t>
  </si>
  <si>
    <t>Ciências Exatas e Tecnológicas</t>
  </si>
  <si>
    <t>Ciências Sociais Aplicadas</t>
  </si>
  <si>
    <t>Educação, Comunicação e Artes</t>
  </si>
  <si>
    <t>TOTAL DO CAMPUS</t>
  </si>
  <si>
    <t>CAMPUS DE FOZ DO IGUAÇU</t>
  </si>
  <si>
    <t>Educação e Letras</t>
  </si>
  <si>
    <t>Engenharia e Ciências Exatas</t>
  </si>
  <si>
    <t>CAMPUS DE FRANCISCO BELTRÃO</t>
  </si>
  <si>
    <t>Ciências Humanas</t>
  </si>
  <si>
    <t>CAMPUS DE MARECHAL CÂNDIDO RONDON</t>
  </si>
  <si>
    <t>Ciências Agrárias</t>
  </si>
  <si>
    <t>Ciências Humanas, Educação e Letras</t>
  </si>
  <si>
    <t>CAMPUS DE TOLEDO</t>
  </si>
  <si>
    <t>Ciências Humanas e Sociais</t>
  </si>
  <si>
    <t>TOTAL GERAL DA UNIOESTE</t>
  </si>
  <si>
    <t>Ciências Médicas e Farmacêuticas</t>
  </si>
  <si>
    <t>REGIME ESPECIAL</t>
  </si>
  <si>
    <t>C/H REGIME ESPECIAL</t>
  </si>
  <si>
    <t>UNIVERSIDADE ESTADUAL DO OESTE DO PARANÁ</t>
  </si>
  <si>
    <t>TOTAL C.H.</t>
  </si>
  <si>
    <t>EF +CRES</t>
  </si>
  <si>
    <t>DADOS DE JANEIRO DE 2008</t>
  </si>
  <si>
    <t>DADOS DE FEVEREIRO DE 2008</t>
  </si>
  <si>
    <t>DADOS DE MARÇO DE 2008</t>
  </si>
  <si>
    <t>DADOS DE ABRIL DE 2008</t>
  </si>
  <si>
    <t>DADOS DE MAIO DE 2008</t>
  </si>
  <si>
    <t>DADOS DE JUNHO DE 2008</t>
  </si>
  <si>
    <t>DADOS DE JULHO DE 2008</t>
  </si>
  <si>
    <t>DADOS DE AGOSTO DE 2008</t>
  </si>
  <si>
    <t>DADOS DE SETEMBRO DE 2008</t>
  </si>
  <si>
    <t>DADOS DE OUTUBRO DE 2008</t>
  </si>
  <si>
    <t>DADOS DE NOVEMBRO DE 2008</t>
  </si>
  <si>
    <t>DADOS DE DEZEMBRO DE 2008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</si>
</sst>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 style="medium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2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" fillId="2" borderId="2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28" xfId="0" applyFont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0" xfId="0" applyFont="1" applyBorder="1" applyAlignment="1">
      <alignment/>
    </xf>
    <xf numFmtId="0" fontId="1" fillId="2" borderId="36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40" xfId="0" applyFont="1" applyBorder="1" applyAlignment="1">
      <alignment/>
    </xf>
    <xf numFmtId="0" fontId="1" fillId="2" borderId="41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44" xfId="0" applyFont="1" applyFill="1" applyBorder="1" applyAlignment="1">
      <alignment/>
    </xf>
    <xf numFmtId="0" fontId="1" fillId="4" borderId="45" xfId="0" applyFont="1" applyFill="1" applyBorder="1" applyAlignment="1">
      <alignment/>
    </xf>
    <xf numFmtId="0" fontId="1" fillId="4" borderId="46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5" borderId="20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top" wrapText="1"/>
    </xf>
    <xf numFmtId="0" fontId="1" fillId="2" borderId="51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top" wrapText="1"/>
    </xf>
    <xf numFmtId="0" fontId="1" fillId="2" borderId="51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="85" zoomScaleNormal="85" workbookViewId="0" topLeftCell="A1">
      <selection activeCell="A30" sqref="A30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  <col min="17" max="17" width="9.140625" style="15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7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16"/>
    </row>
    <row r="3" spans="1:17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16"/>
    </row>
    <row r="4" spans="1:17" s="1" customFormat="1" ht="16.5" thickBot="1">
      <c r="A4" s="99" t="s">
        <v>28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6"/>
    </row>
    <row r="5" spans="1:17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  <c r="Q5" s="16"/>
    </row>
    <row r="6" spans="1:17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  <c r="Q6" s="16"/>
    </row>
    <row r="7" spans="1:15" ht="12" customHeight="1">
      <c r="A7" s="25" t="s">
        <v>6</v>
      </c>
      <c r="B7" s="30">
        <v>120</v>
      </c>
      <c r="C7" s="30">
        <v>15</v>
      </c>
      <c r="D7" s="30">
        <v>4</v>
      </c>
      <c r="E7" s="30">
        <v>1</v>
      </c>
      <c r="F7" s="31">
        <f>SUM(B7:E7)</f>
        <v>140</v>
      </c>
      <c r="G7" s="29">
        <v>2</v>
      </c>
      <c r="H7" s="30">
        <v>11</v>
      </c>
      <c r="I7" s="30">
        <v>5</v>
      </c>
      <c r="J7" s="30">
        <v>0</v>
      </c>
      <c r="K7" s="48">
        <f>SUM(G7:J7)</f>
        <v>18</v>
      </c>
      <c r="L7" s="57">
        <f>F7+K7</f>
        <v>158</v>
      </c>
      <c r="M7" s="22">
        <f>B7*$B$6+C7*$C$6+D7*$D$6+E7*$E$6</f>
        <v>5217</v>
      </c>
      <c r="N7" s="5">
        <f>G7*$G$6+H7*$H$6+I7*$I$6+J7*$J$6</f>
        <v>404</v>
      </c>
      <c r="O7" s="9">
        <f>SUM(M7:N7)</f>
        <v>5621</v>
      </c>
    </row>
    <row r="8" spans="1:15" ht="12.75">
      <c r="A8" s="25" t="s">
        <v>22</v>
      </c>
      <c r="B8" s="5">
        <v>76</v>
      </c>
      <c r="C8" s="5">
        <v>32</v>
      </c>
      <c r="D8" s="5">
        <v>9</v>
      </c>
      <c r="E8" s="5">
        <v>2</v>
      </c>
      <c r="F8" s="38">
        <f>SUM(B8:E8)</f>
        <v>119</v>
      </c>
      <c r="G8" s="32">
        <v>1</v>
      </c>
      <c r="H8" s="5">
        <v>10</v>
      </c>
      <c r="I8" s="5">
        <v>6</v>
      </c>
      <c r="J8" s="5">
        <v>0</v>
      </c>
      <c r="K8" s="49">
        <f>SUM(G8:J8)</f>
        <v>17</v>
      </c>
      <c r="L8" s="58">
        <f>F8+K8</f>
        <v>136</v>
      </c>
      <c r="M8" s="22">
        <f>B8*$B$6+C8*$C$6+D8*$D$6+E8*$E$6</f>
        <v>3934</v>
      </c>
      <c r="N8" s="5">
        <f>G8*$G$6+H8*$H$6+I8*$I$6+J8*$J$6</f>
        <v>352</v>
      </c>
      <c r="O8" s="9">
        <f>SUM(M8:N8)</f>
        <v>4286</v>
      </c>
    </row>
    <row r="9" spans="1:15" ht="12.75">
      <c r="A9" s="26" t="s">
        <v>7</v>
      </c>
      <c r="B9" s="2">
        <v>77</v>
      </c>
      <c r="C9" s="2">
        <v>3</v>
      </c>
      <c r="D9" s="2">
        <v>0</v>
      </c>
      <c r="E9" s="2">
        <v>1</v>
      </c>
      <c r="F9" s="38">
        <f>SUM(B9:E9)</f>
        <v>81</v>
      </c>
      <c r="G9" s="32">
        <v>2</v>
      </c>
      <c r="H9" s="5">
        <v>5</v>
      </c>
      <c r="I9" s="5">
        <v>2</v>
      </c>
      <c r="J9" s="5">
        <v>0</v>
      </c>
      <c r="K9" s="49">
        <f>SUM(G9:J9)</f>
        <v>9</v>
      </c>
      <c r="L9" s="58">
        <f>F9+K9</f>
        <v>90</v>
      </c>
      <c r="M9" s="22">
        <f>B9*$B$6+C9*$C$6+D9*$D$6+E9*$E$6</f>
        <v>3161</v>
      </c>
      <c r="N9" s="5">
        <f>G9*$G$6+H9*$H$6+I9*$I$6+J9*$J$6</f>
        <v>224</v>
      </c>
      <c r="O9" s="9">
        <f>SUM(M9:N9)</f>
        <v>3385</v>
      </c>
    </row>
    <row r="10" spans="1:15" ht="12.75">
      <c r="A10" s="26" t="s">
        <v>8</v>
      </c>
      <c r="B10" s="2">
        <v>33</v>
      </c>
      <c r="C10" s="2">
        <v>5</v>
      </c>
      <c r="D10" s="2">
        <v>0</v>
      </c>
      <c r="E10" s="2">
        <v>1</v>
      </c>
      <c r="F10" s="38">
        <f>SUM(B10:E10)</f>
        <v>39</v>
      </c>
      <c r="G10" s="34">
        <v>1</v>
      </c>
      <c r="H10" s="2">
        <v>2</v>
      </c>
      <c r="I10" s="2">
        <v>0</v>
      </c>
      <c r="J10" s="2">
        <v>0</v>
      </c>
      <c r="K10" s="45">
        <f>SUM(G10:J10)</f>
        <v>3</v>
      </c>
      <c r="L10" s="58">
        <f>F10+K10</f>
        <v>42</v>
      </c>
      <c r="M10" s="22">
        <f>B10*$B$6+C10*$C$6+D10*$D$6+E10*$E$6</f>
        <v>1449</v>
      </c>
      <c r="N10" s="5">
        <f>G10*$G$6+H10*$H$6+I10*$I$6+J10*$J$6</f>
        <v>88</v>
      </c>
      <c r="O10" s="9">
        <f>SUM(M10:N10)</f>
        <v>1537</v>
      </c>
    </row>
    <row r="11" spans="1:15" ht="13.5" thickBot="1">
      <c r="A11" s="27" t="s">
        <v>9</v>
      </c>
      <c r="B11" s="43">
        <v>62</v>
      </c>
      <c r="C11" s="43">
        <v>0</v>
      </c>
      <c r="D11" s="43">
        <v>0</v>
      </c>
      <c r="E11" s="43">
        <v>0</v>
      </c>
      <c r="F11" s="44">
        <f>SUM(B11:E11)</f>
        <v>62</v>
      </c>
      <c r="G11" s="42">
        <v>15</v>
      </c>
      <c r="H11" s="43">
        <v>3</v>
      </c>
      <c r="I11" s="43">
        <v>0</v>
      </c>
      <c r="J11" s="43">
        <v>0</v>
      </c>
      <c r="K11" s="50">
        <f>SUM(G11:J11)</f>
        <v>18</v>
      </c>
      <c r="L11" s="58">
        <f>F11+K11</f>
        <v>80</v>
      </c>
      <c r="M11" s="22">
        <f>B11*$B$6+C11*$C$6+D11*$D$6+E11*$E$6</f>
        <v>2480</v>
      </c>
      <c r="N11" s="5">
        <f>G11*$G$6+H11*$H$6+I11*$I$6+J11*$J$6</f>
        <v>672</v>
      </c>
      <c r="O11" s="9">
        <f>SUM(M11:N11)</f>
        <v>3152</v>
      </c>
    </row>
    <row r="12" spans="1:17" s="1" customFormat="1" ht="13.5" thickBot="1">
      <c r="A12" s="28" t="s">
        <v>10</v>
      </c>
      <c r="B12" s="41">
        <f aca="true" t="shared" si="0" ref="B12:O12">SUM(B7:B11)</f>
        <v>368</v>
      </c>
      <c r="C12" s="41">
        <f t="shared" si="0"/>
        <v>55</v>
      </c>
      <c r="D12" s="41">
        <f t="shared" si="0"/>
        <v>13</v>
      </c>
      <c r="E12" s="41">
        <f t="shared" si="0"/>
        <v>5</v>
      </c>
      <c r="F12" s="40">
        <f t="shared" si="0"/>
        <v>441</v>
      </c>
      <c r="G12" s="4">
        <f t="shared" si="0"/>
        <v>21</v>
      </c>
      <c r="H12" s="4">
        <f t="shared" si="0"/>
        <v>31</v>
      </c>
      <c r="I12" s="4">
        <f t="shared" si="0"/>
        <v>13</v>
      </c>
      <c r="J12" s="4">
        <f t="shared" si="0"/>
        <v>0</v>
      </c>
      <c r="K12" s="35">
        <f t="shared" si="0"/>
        <v>65</v>
      </c>
      <c r="L12" s="54">
        <f>SUM(L7:L11)</f>
        <v>506</v>
      </c>
      <c r="M12" s="23">
        <f t="shared" si="0"/>
        <v>16241</v>
      </c>
      <c r="N12" s="4">
        <f t="shared" si="0"/>
        <v>1740</v>
      </c>
      <c r="O12" s="10">
        <f t="shared" si="0"/>
        <v>17981</v>
      </c>
      <c r="P12"/>
      <c r="Q12" s="17"/>
    </row>
    <row r="13" spans="1:17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  <c r="Q13" s="15"/>
    </row>
    <row r="14" spans="1:15" ht="12.75">
      <c r="A14" s="25" t="s">
        <v>8</v>
      </c>
      <c r="B14" s="30">
        <v>37</v>
      </c>
      <c r="C14" s="30">
        <v>7</v>
      </c>
      <c r="D14" s="30">
        <v>1</v>
      </c>
      <c r="E14" s="30">
        <v>0</v>
      </c>
      <c r="F14" s="45">
        <f>SUM(B14:E14)</f>
        <v>45</v>
      </c>
      <c r="G14" s="29">
        <v>1</v>
      </c>
      <c r="H14" s="30">
        <v>2</v>
      </c>
      <c r="I14" s="30">
        <v>0</v>
      </c>
      <c r="J14" s="30">
        <v>0</v>
      </c>
      <c r="K14" s="31">
        <f>SUM(G14:J14)</f>
        <v>3</v>
      </c>
      <c r="L14" s="57">
        <f>F14+K14</f>
        <v>48</v>
      </c>
      <c r="M14" s="22">
        <f>B14*$B$6+C14*$C$6+D14*$D$6+E14*$E$6</f>
        <v>1660</v>
      </c>
      <c r="N14" s="5">
        <f>G14*$G$6+H14*$H$6+I14*$I$6+J14*$J$6</f>
        <v>88</v>
      </c>
      <c r="O14" s="9">
        <f>SUM(M14:N14)</f>
        <v>1748</v>
      </c>
    </row>
    <row r="15" spans="1:15" ht="12.75">
      <c r="A15" s="26" t="s">
        <v>12</v>
      </c>
      <c r="B15" s="2">
        <v>45</v>
      </c>
      <c r="C15" s="2">
        <v>1</v>
      </c>
      <c r="D15" s="2">
        <v>0</v>
      </c>
      <c r="E15" s="2">
        <v>0</v>
      </c>
      <c r="F15" s="45">
        <f>SUM(B15:E15)</f>
        <v>46</v>
      </c>
      <c r="G15" s="34">
        <v>2</v>
      </c>
      <c r="H15" s="2">
        <v>10</v>
      </c>
      <c r="I15" s="2">
        <v>2</v>
      </c>
      <c r="J15" s="2">
        <v>0</v>
      </c>
      <c r="K15" s="33">
        <f>SUM(G15:J15)</f>
        <v>14</v>
      </c>
      <c r="L15" s="58">
        <f>F15+K15</f>
        <v>60</v>
      </c>
      <c r="M15" s="22">
        <f>B15*$B$6+C15*$C$6+D15*$D$6+E15*$E$6</f>
        <v>1824</v>
      </c>
      <c r="N15" s="5">
        <f>G15*$G$6+H15*$H$6+I15*$I$6+J15*$J$6</f>
        <v>344</v>
      </c>
      <c r="O15" s="9">
        <f>SUM(M15:N15)</f>
        <v>2168</v>
      </c>
    </row>
    <row r="16" spans="1:15" ht="13.5" thickBot="1">
      <c r="A16" s="27" t="s">
        <v>13</v>
      </c>
      <c r="B16" s="3">
        <v>37</v>
      </c>
      <c r="C16" s="3">
        <v>12</v>
      </c>
      <c r="D16" s="3">
        <v>3</v>
      </c>
      <c r="E16" s="3">
        <v>0</v>
      </c>
      <c r="F16" s="45">
        <f>SUM(B16:E16)</f>
        <v>52</v>
      </c>
      <c r="G16" s="42">
        <v>0</v>
      </c>
      <c r="H16" s="43">
        <v>7</v>
      </c>
      <c r="I16" s="43">
        <v>2</v>
      </c>
      <c r="J16" s="43">
        <v>3</v>
      </c>
      <c r="K16" s="46">
        <f>SUM(G16:J16)</f>
        <v>12</v>
      </c>
      <c r="L16" s="58">
        <f>F16+K16</f>
        <v>64</v>
      </c>
      <c r="M16" s="22">
        <f>B16*$B$6+C16*$C$6+D16*$D$6+E16*$E$6</f>
        <v>1804</v>
      </c>
      <c r="N16" s="5">
        <f>G16*$G$6+H16*$H$6+I16*$I$6+J16*$J$6</f>
        <v>219</v>
      </c>
      <c r="O16" s="9">
        <f>SUM(M16:N16)</f>
        <v>2023</v>
      </c>
    </row>
    <row r="17" spans="1:17" s="1" customFormat="1" ht="13.5" thickBot="1">
      <c r="A17" s="28" t="s">
        <v>10</v>
      </c>
      <c r="B17" s="4">
        <f aca="true" t="shared" si="1" ref="B17:O17">SUM(B14:B16)</f>
        <v>119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143</v>
      </c>
      <c r="G17" s="4">
        <f t="shared" si="1"/>
        <v>3</v>
      </c>
      <c r="H17" s="4">
        <f t="shared" si="1"/>
        <v>19</v>
      </c>
      <c r="I17" s="4">
        <f t="shared" si="1"/>
        <v>4</v>
      </c>
      <c r="J17" s="4">
        <f t="shared" si="1"/>
        <v>3</v>
      </c>
      <c r="K17" s="35">
        <f t="shared" si="1"/>
        <v>29</v>
      </c>
      <c r="L17" s="54">
        <f>SUM(L14:L16)</f>
        <v>172</v>
      </c>
      <c r="M17" s="23">
        <f t="shared" si="1"/>
        <v>5288</v>
      </c>
      <c r="N17" s="4">
        <f t="shared" si="1"/>
        <v>651</v>
      </c>
      <c r="O17" s="10">
        <f t="shared" si="1"/>
        <v>5939</v>
      </c>
      <c r="P17"/>
      <c r="Q17" s="17"/>
    </row>
    <row r="18" spans="1:17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  <c r="Q18" s="15"/>
    </row>
    <row r="19" spans="1:15" ht="12.75">
      <c r="A19" s="25" t="s">
        <v>15</v>
      </c>
      <c r="B19" s="30">
        <v>41</v>
      </c>
      <c r="C19" s="30">
        <v>0</v>
      </c>
      <c r="D19" s="30">
        <v>0</v>
      </c>
      <c r="E19" s="30">
        <v>0</v>
      </c>
      <c r="F19" s="31">
        <f>SUM(B19:E19)</f>
        <v>41</v>
      </c>
      <c r="G19" s="29">
        <v>4</v>
      </c>
      <c r="H19" s="30">
        <v>2</v>
      </c>
      <c r="I19" s="30">
        <v>0</v>
      </c>
      <c r="J19" s="30">
        <v>0</v>
      </c>
      <c r="K19" s="31">
        <f>SUM(G19:J19)</f>
        <v>6</v>
      </c>
      <c r="L19" s="57">
        <f>F19+K19</f>
        <v>47</v>
      </c>
      <c r="M19" s="22">
        <f>B19*$B$6+C19*$C$6+D19*$D$6+E19*$E$6</f>
        <v>1640</v>
      </c>
      <c r="N19" s="5">
        <f>G19*$G$6+H19*$H$6+I19*$I$6+J19*$J$6</f>
        <v>208</v>
      </c>
      <c r="O19" s="9">
        <f>SUM(M19:N19)</f>
        <v>1848</v>
      </c>
    </row>
    <row r="20" spans="1:15" ht="13.5" thickBot="1">
      <c r="A20" s="27" t="s">
        <v>8</v>
      </c>
      <c r="B20" s="43">
        <v>36</v>
      </c>
      <c r="C20" s="43">
        <v>1</v>
      </c>
      <c r="D20" s="43">
        <v>0</v>
      </c>
      <c r="E20" s="43">
        <v>0</v>
      </c>
      <c r="F20" s="44">
        <f>SUM(B20:E20)</f>
        <v>37</v>
      </c>
      <c r="G20" s="42">
        <v>4</v>
      </c>
      <c r="H20" s="43">
        <v>11</v>
      </c>
      <c r="I20" s="43">
        <v>0</v>
      </c>
      <c r="J20" s="43">
        <v>0</v>
      </c>
      <c r="K20" s="44">
        <f>SUM(G20:J20)</f>
        <v>15</v>
      </c>
      <c r="L20" s="58">
        <f>F20+K20</f>
        <v>52</v>
      </c>
      <c r="M20" s="22">
        <f>B20*$B$6+C20*$C$6+D20*$D$6+E20*$E$6</f>
        <v>1464</v>
      </c>
      <c r="N20" s="5">
        <f>G20*$G$6+H20*$H$6+I20*$I$6+J20*$J$6</f>
        <v>424</v>
      </c>
      <c r="O20" s="9">
        <f>SUM(M20:N20)</f>
        <v>1888</v>
      </c>
    </row>
    <row r="21" spans="1:17" s="1" customFormat="1" ht="14.25" customHeight="1" thickBot="1">
      <c r="A21" s="28" t="s">
        <v>10</v>
      </c>
      <c r="B21" s="4">
        <f aca="true" t="shared" si="2" ref="B21:O21">SUM(B19:B20)</f>
        <v>77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78</v>
      </c>
      <c r="G21" s="4">
        <f t="shared" si="2"/>
        <v>8</v>
      </c>
      <c r="H21" s="4">
        <f t="shared" si="2"/>
        <v>13</v>
      </c>
      <c r="I21" s="4">
        <f t="shared" si="2"/>
        <v>0</v>
      </c>
      <c r="J21" s="4">
        <f t="shared" si="2"/>
        <v>0</v>
      </c>
      <c r="K21" s="35">
        <f t="shared" si="2"/>
        <v>21</v>
      </c>
      <c r="L21" s="54">
        <f>SUM(L19:L20)</f>
        <v>99</v>
      </c>
      <c r="M21" s="23">
        <f t="shared" si="2"/>
        <v>3104</v>
      </c>
      <c r="N21" s="4">
        <f t="shared" si="2"/>
        <v>632</v>
      </c>
      <c r="O21" s="10">
        <f t="shared" si="2"/>
        <v>3736</v>
      </c>
      <c r="P21"/>
      <c r="Q21" s="17"/>
    </row>
    <row r="22" spans="1:17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  <c r="Q22" s="15"/>
    </row>
    <row r="23" spans="1:15" ht="12.75">
      <c r="A23" s="25" t="s">
        <v>17</v>
      </c>
      <c r="B23" s="30">
        <v>41</v>
      </c>
      <c r="C23" s="30">
        <v>0</v>
      </c>
      <c r="D23" s="30">
        <v>0</v>
      </c>
      <c r="E23" s="30">
        <v>0</v>
      </c>
      <c r="F23" s="31">
        <f>SUM(B23:E23)</f>
        <v>41</v>
      </c>
      <c r="G23" s="29">
        <v>1</v>
      </c>
      <c r="H23" s="30">
        <v>7</v>
      </c>
      <c r="I23" s="30">
        <v>2</v>
      </c>
      <c r="J23" s="30">
        <v>0</v>
      </c>
      <c r="K23" s="48">
        <f>SUM(G23:J23)</f>
        <v>10</v>
      </c>
      <c r="L23" s="59">
        <f>F23+K23</f>
        <v>51</v>
      </c>
      <c r="M23" s="22">
        <f>B23*$B$6+C23*$C$6+D23*$D$6+E23*$E$6</f>
        <v>1640</v>
      </c>
      <c r="N23" s="5">
        <f>G23*$G$6+H23*$H$6+I23*$I$6+J23*$J$6</f>
        <v>232</v>
      </c>
      <c r="O23" s="9">
        <f>SUM(M23:N23)</f>
        <v>1872</v>
      </c>
    </row>
    <row r="24" spans="1:15" s="21" customFormat="1" ht="12.75">
      <c r="A24" s="36" t="s">
        <v>18</v>
      </c>
      <c r="B24" s="18">
        <v>70</v>
      </c>
      <c r="C24" s="18">
        <v>2</v>
      </c>
      <c r="D24" s="18">
        <v>0</v>
      </c>
      <c r="E24" s="18">
        <v>0</v>
      </c>
      <c r="F24" s="38">
        <f>SUM(B24:E24)</f>
        <v>72</v>
      </c>
      <c r="G24" s="37">
        <v>12</v>
      </c>
      <c r="H24" s="18">
        <v>1</v>
      </c>
      <c r="I24" s="18">
        <v>0</v>
      </c>
      <c r="J24" s="18">
        <v>0</v>
      </c>
      <c r="K24" s="51">
        <f>SUM(G24:J24)</f>
        <v>13</v>
      </c>
      <c r="L24" s="60">
        <f>F24+K24</f>
        <v>85</v>
      </c>
      <c r="M24" s="22">
        <f>B24*$B$6+C24*$C$6+D24*$D$6+E24*$E$6</f>
        <v>2848</v>
      </c>
      <c r="N24" s="19">
        <f>G24*$G$6+H24*$H$6+I24*$I$6+J24*$J$6</f>
        <v>504</v>
      </c>
      <c r="O24" s="20">
        <f>SUM(M24:N24)</f>
        <v>3352</v>
      </c>
    </row>
    <row r="25" spans="1:15" ht="13.5" thickBot="1">
      <c r="A25" s="27" t="s">
        <v>8</v>
      </c>
      <c r="B25" s="43">
        <v>30</v>
      </c>
      <c r="C25" s="43">
        <v>2</v>
      </c>
      <c r="D25" s="43">
        <v>0</v>
      </c>
      <c r="E25" s="43">
        <v>0</v>
      </c>
      <c r="F25" s="44">
        <f>SUM(B25:E25)</f>
        <v>32</v>
      </c>
      <c r="G25" s="42">
        <v>0</v>
      </c>
      <c r="H25" s="43">
        <v>8</v>
      </c>
      <c r="I25" s="43">
        <v>0</v>
      </c>
      <c r="J25" s="43">
        <v>0</v>
      </c>
      <c r="K25" s="52">
        <f>SUM(G25:J25)</f>
        <v>8</v>
      </c>
      <c r="L25" s="61">
        <f>F25+K25</f>
        <v>40</v>
      </c>
      <c r="M25" s="22">
        <f>B25*$B$6+C25*$C$6+D25*$D$6+E25*$E$6</f>
        <v>1248</v>
      </c>
      <c r="N25" s="5">
        <f>G25*$G$6+H25*$H$6+I25*$I$6+J25*$J$6</f>
        <v>192</v>
      </c>
      <c r="O25" s="9">
        <f>SUM(M25:N25)</f>
        <v>1440</v>
      </c>
    </row>
    <row r="26" spans="1:17" s="1" customFormat="1" ht="13.5" thickBot="1">
      <c r="A26" s="28" t="s">
        <v>10</v>
      </c>
      <c r="B26" s="4">
        <f aca="true" t="shared" si="3" ref="B26:O26">SUM(B23:B25)</f>
        <v>141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35">
        <f t="shared" si="3"/>
        <v>145</v>
      </c>
      <c r="G26" s="4">
        <f t="shared" si="3"/>
        <v>13</v>
      </c>
      <c r="H26" s="4">
        <f t="shared" si="3"/>
        <v>16</v>
      </c>
      <c r="I26" s="4">
        <f t="shared" si="3"/>
        <v>2</v>
      </c>
      <c r="J26" s="4">
        <f t="shared" si="3"/>
        <v>0</v>
      </c>
      <c r="K26" s="53">
        <f t="shared" si="3"/>
        <v>31</v>
      </c>
      <c r="L26" s="54">
        <f>SUM(L23:L25)</f>
        <v>176</v>
      </c>
      <c r="M26" s="23">
        <f t="shared" si="3"/>
        <v>5736</v>
      </c>
      <c r="N26" s="4">
        <f t="shared" si="3"/>
        <v>928</v>
      </c>
      <c r="O26" s="10">
        <f t="shared" si="3"/>
        <v>6664</v>
      </c>
      <c r="P26"/>
      <c r="Q26" s="17"/>
    </row>
    <row r="27" spans="1:17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  <c r="Q27" s="15"/>
    </row>
    <row r="28" spans="1:15" ht="12.75">
      <c r="A28" s="25" t="s">
        <v>20</v>
      </c>
      <c r="B28" s="30">
        <v>39</v>
      </c>
      <c r="C28" s="30">
        <v>2</v>
      </c>
      <c r="D28" s="30">
        <v>0</v>
      </c>
      <c r="E28" s="30">
        <v>0</v>
      </c>
      <c r="F28" s="31">
        <f>SUM(B28:E28)</f>
        <v>41</v>
      </c>
      <c r="G28" s="29">
        <v>10</v>
      </c>
      <c r="H28" s="30">
        <v>1</v>
      </c>
      <c r="I28" s="30">
        <v>0</v>
      </c>
      <c r="J28" s="30">
        <v>0</v>
      </c>
      <c r="K28" s="48">
        <f>SUM(G28:J28)</f>
        <v>11</v>
      </c>
      <c r="L28" s="59">
        <f>F28+K28</f>
        <v>52</v>
      </c>
      <c r="M28" s="22">
        <f>B28*$B$6+C28*$C$6+D28*$D$6+E28*$E$6</f>
        <v>1608</v>
      </c>
      <c r="N28" s="5">
        <f>G28*$G$6+H28*$H$6+I28*$I$6+J28*$J$6</f>
        <v>424</v>
      </c>
      <c r="O28" s="9">
        <f>SUM(M28:N28)</f>
        <v>2032</v>
      </c>
    </row>
    <row r="29" spans="1:15" ht="12.75">
      <c r="A29" s="26" t="s">
        <v>8</v>
      </c>
      <c r="B29" s="2">
        <v>38</v>
      </c>
      <c r="C29" s="2">
        <v>3</v>
      </c>
      <c r="D29" s="2">
        <v>1</v>
      </c>
      <c r="E29" s="2">
        <v>1</v>
      </c>
      <c r="F29" s="38">
        <f>SUM(B29:E29)</f>
        <v>43</v>
      </c>
      <c r="G29" s="34">
        <v>3</v>
      </c>
      <c r="H29" s="2">
        <v>4</v>
      </c>
      <c r="I29" s="2">
        <v>0</v>
      </c>
      <c r="J29" s="2">
        <v>0</v>
      </c>
      <c r="K29" s="49">
        <f>SUM(G29:J29)</f>
        <v>7</v>
      </c>
      <c r="L29" s="60">
        <f>F29+K29</f>
        <v>50</v>
      </c>
      <c r="M29" s="22">
        <f>B29*$B$6+C29*$C$6+D29*$D$6+E29*$E$6</f>
        <v>1613</v>
      </c>
      <c r="N29" s="5">
        <f>G29*$G$6+H29*$H$6+I29*$I$6+J29*$J$6</f>
        <v>216</v>
      </c>
      <c r="O29" s="9">
        <f>SUM(M29:N29)</f>
        <v>1829</v>
      </c>
    </row>
    <row r="30" spans="1:15" ht="13.5" thickBot="1">
      <c r="A30" s="27" t="s">
        <v>13</v>
      </c>
      <c r="B30" s="43">
        <v>47</v>
      </c>
      <c r="C30" s="43">
        <v>0</v>
      </c>
      <c r="D30" s="43">
        <v>0</v>
      </c>
      <c r="E30" s="43">
        <v>0</v>
      </c>
      <c r="F30" s="44">
        <f>SUM(B30:E30)</f>
        <v>47</v>
      </c>
      <c r="G30" s="42">
        <v>12</v>
      </c>
      <c r="H30" s="43">
        <v>6</v>
      </c>
      <c r="I30" s="43">
        <v>0</v>
      </c>
      <c r="J30" s="43">
        <v>0</v>
      </c>
      <c r="K30" s="52">
        <f>SUM(G30:J30)</f>
        <v>18</v>
      </c>
      <c r="L30" s="61">
        <f>F30+K30</f>
        <v>65</v>
      </c>
      <c r="M30" s="22">
        <f>B30*$B$6+C30*$C$6+D30*$D$6+E30*$E$6</f>
        <v>1880</v>
      </c>
      <c r="N30" s="5">
        <f>G30*$G$6+H30*$H$6+I30*$I$6+J30*$J$6</f>
        <v>624</v>
      </c>
      <c r="O30" s="9">
        <f>SUM(M30:N30)</f>
        <v>2504</v>
      </c>
    </row>
    <row r="31" spans="1:17" s="1" customFormat="1" ht="13.5" thickBot="1">
      <c r="A31" s="28" t="s">
        <v>10</v>
      </c>
      <c r="B31" s="4">
        <f aca="true" t="shared" si="4" ref="B31:O31">SUM(B28:B30)</f>
        <v>124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5">
        <f t="shared" si="4"/>
        <v>131</v>
      </c>
      <c r="G31" s="4">
        <f t="shared" si="4"/>
        <v>25</v>
      </c>
      <c r="H31" s="4">
        <f t="shared" si="4"/>
        <v>11</v>
      </c>
      <c r="I31" s="4">
        <f t="shared" si="4"/>
        <v>0</v>
      </c>
      <c r="J31" s="4">
        <f t="shared" si="4"/>
        <v>0</v>
      </c>
      <c r="K31" s="53">
        <f t="shared" si="4"/>
        <v>36</v>
      </c>
      <c r="L31" s="54">
        <f>SUM(L28:L30)</f>
        <v>167</v>
      </c>
      <c r="M31" s="23">
        <f t="shared" si="4"/>
        <v>5101</v>
      </c>
      <c r="N31" s="4">
        <f t="shared" si="4"/>
        <v>1264</v>
      </c>
      <c r="O31" s="10">
        <f t="shared" si="4"/>
        <v>6365</v>
      </c>
      <c r="P31"/>
      <c r="Q31" s="17"/>
    </row>
    <row r="32" spans="1:17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  <c r="Q32" s="16"/>
    </row>
    <row r="33" spans="1:17" s="1" customFormat="1" ht="16.5" thickBot="1">
      <c r="A33" s="39" t="s">
        <v>21</v>
      </c>
      <c r="B33" s="4">
        <f aca="true" t="shared" si="5" ref="B33:O33">B12+B17+B21+B26+B31</f>
        <v>829</v>
      </c>
      <c r="C33" s="4">
        <f t="shared" si="5"/>
        <v>85</v>
      </c>
      <c r="D33" s="4">
        <f t="shared" si="5"/>
        <v>18</v>
      </c>
      <c r="E33" s="4">
        <f t="shared" si="5"/>
        <v>6</v>
      </c>
      <c r="F33" s="35">
        <f>SUM(B33:E33)</f>
        <v>938</v>
      </c>
      <c r="G33" s="47">
        <f t="shared" si="5"/>
        <v>70</v>
      </c>
      <c r="H33" s="4">
        <f t="shared" si="5"/>
        <v>90</v>
      </c>
      <c r="I33" s="4">
        <f t="shared" si="5"/>
        <v>19</v>
      </c>
      <c r="J33" s="4">
        <f t="shared" si="5"/>
        <v>3</v>
      </c>
      <c r="K33" s="35">
        <f t="shared" si="5"/>
        <v>182</v>
      </c>
      <c r="L33" s="62">
        <f>L12+L17+L21+L26+L31</f>
        <v>1120</v>
      </c>
      <c r="M33" s="24">
        <f t="shared" si="5"/>
        <v>35470</v>
      </c>
      <c r="N33" s="13">
        <f t="shared" si="5"/>
        <v>5215</v>
      </c>
      <c r="O33" s="13">
        <f t="shared" si="5"/>
        <v>40685</v>
      </c>
      <c r="P33"/>
      <c r="Q33" s="16"/>
    </row>
    <row r="34" ht="13.5" thickTop="1"/>
    <row r="35" spans="1:6" ht="12.75">
      <c r="A35" s="17"/>
      <c r="B35" s="63"/>
      <c r="C35" s="63"/>
      <c r="D35" s="63"/>
      <c r="E35" s="63"/>
      <c r="F35" s="17"/>
    </row>
    <row r="36" spans="1:6" ht="12.75">
      <c r="A36" s="64"/>
      <c r="B36" s="64"/>
      <c r="C36" s="64"/>
      <c r="D36" s="64"/>
      <c r="E36" s="64"/>
      <c r="F36" s="65"/>
    </row>
  </sheetData>
  <mergeCells count="14">
    <mergeCell ref="A1:P1"/>
    <mergeCell ref="A2:P2"/>
    <mergeCell ref="A3:P3"/>
    <mergeCell ref="A4:P4"/>
    <mergeCell ref="A27:O27"/>
    <mergeCell ref="O5:O6"/>
    <mergeCell ref="A13:O13"/>
    <mergeCell ref="A18:O18"/>
    <mergeCell ref="A22:O22"/>
    <mergeCell ref="M5:M6"/>
    <mergeCell ref="N5:N6"/>
    <mergeCell ref="A5:A6"/>
    <mergeCell ref="B5:F5"/>
    <mergeCell ref="G5:K5"/>
  </mergeCells>
  <printOptions/>
  <pageMargins left="0.78" right="0.17" top="1" bottom="1" header="0.492125985" footer="0.49212598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H31" sqref="H3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37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123</v>
      </c>
      <c r="C7" s="30">
        <v>14</v>
      </c>
      <c r="D7" s="30">
        <v>4</v>
      </c>
      <c r="E7" s="30">
        <v>1</v>
      </c>
      <c r="F7" s="31">
        <f>SUM(B7:E7)</f>
        <v>142</v>
      </c>
      <c r="G7" s="29">
        <v>7</v>
      </c>
      <c r="H7" s="30">
        <v>10</v>
      </c>
      <c r="I7" s="30">
        <v>4</v>
      </c>
      <c r="J7" s="30">
        <v>0</v>
      </c>
      <c r="K7" s="48">
        <f>SUM(G7:J7)</f>
        <v>21</v>
      </c>
      <c r="L7" s="57">
        <f>F7+K7</f>
        <v>163</v>
      </c>
      <c r="M7" s="22">
        <f>B7*$B$6+C7*$C$6+D7*$D$6+E7*$E$6</f>
        <v>5313</v>
      </c>
      <c r="N7" s="5">
        <f>G7*$G$6+H7*$H$6+I7*$I$6+J7*$J$6</f>
        <v>568</v>
      </c>
      <c r="O7" s="9">
        <f>SUM(M7:N7)</f>
        <v>5881</v>
      </c>
    </row>
    <row r="8" spans="1:15" ht="12.75">
      <c r="A8" s="25" t="s">
        <v>22</v>
      </c>
      <c r="B8" s="5">
        <v>78</v>
      </c>
      <c r="C8" s="5">
        <v>34</v>
      </c>
      <c r="D8" s="5">
        <v>8</v>
      </c>
      <c r="E8" s="5">
        <v>2</v>
      </c>
      <c r="F8" s="38">
        <f>SUM(B8:E8)</f>
        <v>122</v>
      </c>
      <c r="G8" s="32">
        <v>5</v>
      </c>
      <c r="H8" s="5">
        <v>12</v>
      </c>
      <c r="I8" s="5">
        <v>4</v>
      </c>
      <c r="J8" s="5">
        <v>0</v>
      </c>
      <c r="K8" s="49">
        <f>SUM(G8:J8)</f>
        <v>21</v>
      </c>
      <c r="L8" s="58">
        <f>F8+K8</f>
        <v>143</v>
      </c>
      <c r="M8" s="22">
        <f>B8*$B$6+C8*$C$6+D8*$D$6+E8*$E$6</f>
        <v>4050</v>
      </c>
      <c r="N8" s="5">
        <f>G8*$G$6+H8*$H$6+I8*$I$6+J8*$J$6</f>
        <v>536</v>
      </c>
      <c r="O8" s="9">
        <f>SUM(M8:N8)</f>
        <v>4586</v>
      </c>
    </row>
    <row r="9" spans="1:15" ht="12.75">
      <c r="A9" s="26" t="s">
        <v>7</v>
      </c>
      <c r="B9" s="2">
        <v>76</v>
      </c>
      <c r="C9" s="2">
        <v>3</v>
      </c>
      <c r="D9" s="2">
        <v>1</v>
      </c>
      <c r="E9" s="2">
        <v>1</v>
      </c>
      <c r="F9" s="38">
        <f>SUM(B9:E9)</f>
        <v>81</v>
      </c>
      <c r="G9" s="32">
        <v>5</v>
      </c>
      <c r="H9" s="5">
        <v>5</v>
      </c>
      <c r="I9" s="5">
        <v>0</v>
      </c>
      <c r="J9" s="5">
        <v>0</v>
      </c>
      <c r="K9" s="49">
        <f>SUM(G9:J9)</f>
        <v>10</v>
      </c>
      <c r="L9" s="58">
        <f>F9+K9</f>
        <v>91</v>
      </c>
      <c r="M9" s="22">
        <f>B9*$B$6+C9*$C$6+D9*$D$6+E9*$E$6</f>
        <v>3133</v>
      </c>
      <c r="N9" s="5">
        <f>G9*$G$6+H9*$H$6+I9*$I$6+J9*$J$6</f>
        <v>320</v>
      </c>
      <c r="O9" s="9">
        <f>SUM(M9:N9)</f>
        <v>3453</v>
      </c>
    </row>
    <row r="10" spans="1:15" ht="12.75">
      <c r="A10" s="26" t="s">
        <v>8</v>
      </c>
      <c r="B10" s="2">
        <v>32</v>
      </c>
      <c r="C10" s="2">
        <v>5</v>
      </c>
      <c r="D10" s="2">
        <v>0</v>
      </c>
      <c r="E10" s="2">
        <v>1</v>
      </c>
      <c r="F10" s="38">
        <f>SUM(B10:E10)</f>
        <v>38</v>
      </c>
      <c r="G10" s="34">
        <v>2</v>
      </c>
      <c r="H10" s="2">
        <v>7</v>
      </c>
      <c r="I10" s="2">
        <v>0</v>
      </c>
      <c r="J10" s="2">
        <v>0</v>
      </c>
      <c r="K10" s="45">
        <f>SUM(G10:J10)</f>
        <v>9</v>
      </c>
      <c r="L10" s="58">
        <f>F10+K10</f>
        <v>47</v>
      </c>
      <c r="M10" s="22">
        <f>B10*$B$6+C10*$C$6+D10*$D$6+E10*$E$6</f>
        <v>1409</v>
      </c>
      <c r="N10" s="5">
        <f>G10*$G$6+H10*$H$6+I10*$I$6+J10*$J$6</f>
        <v>248</v>
      </c>
      <c r="O10" s="9">
        <f>SUM(M10:N10)</f>
        <v>1657</v>
      </c>
    </row>
    <row r="11" spans="1:15" ht="13.5" thickBot="1">
      <c r="A11" s="27" t="s">
        <v>9</v>
      </c>
      <c r="B11" s="43">
        <v>67</v>
      </c>
      <c r="C11" s="43">
        <v>0</v>
      </c>
      <c r="D11" s="43">
        <v>0</v>
      </c>
      <c r="E11" s="43">
        <v>0</v>
      </c>
      <c r="F11" s="44">
        <f>SUM(B11:E11)</f>
        <v>67</v>
      </c>
      <c r="G11" s="42">
        <v>13</v>
      </c>
      <c r="H11" s="43">
        <v>4</v>
      </c>
      <c r="I11" s="43">
        <v>1</v>
      </c>
      <c r="J11" s="43">
        <v>0</v>
      </c>
      <c r="K11" s="50">
        <f>SUM(G11:J11)</f>
        <v>18</v>
      </c>
      <c r="L11" s="58">
        <f>F11+K11</f>
        <v>85</v>
      </c>
      <c r="M11" s="22">
        <f>B11*$B$6+C11*$C$6+D11*$D$6+E11*$E$6</f>
        <v>2680</v>
      </c>
      <c r="N11" s="5">
        <f>G11*$G$6+H11*$H$6+I11*$I$6+J11*$J$6</f>
        <v>628</v>
      </c>
      <c r="O11" s="9">
        <f>SUM(M11:N11)</f>
        <v>3308</v>
      </c>
    </row>
    <row r="12" spans="1:16" s="1" customFormat="1" ht="13.5" thickBot="1">
      <c r="A12" s="28" t="s">
        <v>10</v>
      </c>
      <c r="B12" s="41">
        <f aca="true" t="shared" si="0" ref="B12:O12">SUM(B7:B11)</f>
        <v>376</v>
      </c>
      <c r="C12" s="41">
        <f t="shared" si="0"/>
        <v>56</v>
      </c>
      <c r="D12" s="41">
        <f t="shared" si="0"/>
        <v>13</v>
      </c>
      <c r="E12" s="41">
        <f t="shared" si="0"/>
        <v>5</v>
      </c>
      <c r="F12" s="40">
        <f t="shared" si="0"/>
        <v>450</v>
      </c>
      <c r="G12" s="4">
        <f t="shared" si="0"/>
        <v>32</v>
      </c>
      <c r="H12" s="4">
        <f t="shared" si="0"/>
        <v>38</v>
      </c>
      <c r="I12" s="4">
        <f t="shared" si="0"/>
        <v>9</v>
      </c>
      <c r="J12" s="4">
        <f t="shared" si="0"/>
        <v>0</v>
      </c>
      <c r="K12" s="35">
        <f t="shared" si="0"/>
        <v>79</v>
      </c>
      <c r="L12" s="54">
        <f t="shared" si="0"/>
        <v>529</v>
      </c>
      <c r="M12" s="23">
        <f t="shared" si="0"/>
        <v>16585</v>
      </c>
      <c r="N12" s="4">
        <f t="shared" si="0"/>
        <v>2300</v>
      </c>
      <c r="O12" s="10">
        <f t="shared" si="0"/>
        <v>18885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38</v>
      </c>
      <c r="C14" s="30">
        <v>7</v>
      </c>
      <c r="D14" s="30">
        <v>1</v>
      </c>
      <c r="E14" s="30">
        <v>0</v>
      </c>
      <c r="F14" s="45">
        <f>SUM(B14:E14)</f>
        <v>46</v>
      </c>
      <c r="G14" s="29">
        <v>0</v>
      </c>
      <c r="H14" s="30">
        <v>12</v>
      </c>
      <c r="I14" s="30">
        <v>0</v>
      </c>
      <c r="J14" s="30">
        <v>0</v>
      </c>
      <c r="K14" s="31">
        <f>SUM(G14:J14)</f>
        <v>12</v>
      </c>
      <c r="L14" s="57">
        <f>F14+K14</f>
        <v>58</v>
      </c>
      <c r="M14" s="22">
        <f>B14*$B$6+C14*$C$6+D14*$D$6+E14*$E$6</f>
        <v>1700</v>
      </c>
      <c r="N14" s="5">
        <f>G14*$G$6+H14*$H$6+I14*$I$6+J14*$J$6</f>
        <v>288</v>
      </c>
      <c r="O14" s="9">
        <f>SUM(M14:N14)</f>
        <v>1988</v>
      </c>
    </row>
    <row r="15" spans="1:15" ht="12.75">
      <c r="A15" s="26" t="s">
        <v>12</v>
      </c>
      <c r="B15" s="2">
        <v>46</v>
      </c>
      <c r="C15" s="2">
        <v>1</v>
      </c>
      <c r="D15" s="2">
        <v>0</v>
      </c>
      <c r="E15" s="2">
        <v>0</v>
      </c>
      <c r="F15" s="45">
        <f>SUM(B15:E15)</f>
        <v>47</v>
      </c>
      <c r="G15" s="34">
        <v>2</v>
      </c>
      <c r="H15" s="2">
        <v>15</v>
      </c>
      <c r="I15" s="2">
        <v>0</v>
      </c>
      <c r="J15" s="2">
        <v>0</v>
      </c>
      <c r="K15" s="33">
        <f>SUM(G15:J15)</f>
        <v>17</v>
      </c>
      <c r="L15" s="58">
        <f>F15+K15</f>
        <v>64</v>
      </c>
      <c r="M15" s="22">
        <f>B15*$B$6+C15*$C$6+D15*$D$6+E15*$E$6</f>
        <v>1864</v>
      </c>
      <c r="N15" s="5">
        <f>G15*$G$6+H15*$H$6+I15*$I$6+J15*$J$6</f>
        <v>440</v>
      </c>
      <c r="O15" s="9">
        <f>SUM(M15:N15)</f>
        <v>2304</v>
      </c>
    </row>
    <row r="16" spans="1:15" ht="13.5" thickBot="1">
      <c r="A16" s="27" t="s">
        <v>13</v>
      </c>
      <c r="B16" s="3">
        <v>37</v>
      </c>
      <c r="C16" s="3">
        <v>12</v>
      </c>
      <c r="D16" s="3">
        <v>3</v>
      </c>
      <c r="E16" s="3">
        <v>0</v>
      </c>
      <c r="F16" s="45">
        <f>SUM(B16:E16)</f>
        <v>52</v>
      </c>
      <c r="G16" s="42">
        <v>2</v>
      </c>
      <c r="H16" s="43">
        <v>8</v>
      </c>
      <c r="I16" s="43">
        <v>3</v>
      </c>
      <c r="J16" s="43">
        <v>4</v>
      </c>
      <c r="K16" s="46">
        <f>SUM(G16:J16)</f>
        <v>17</v>
      </c>
      <c r="L16" s="58">
        <f>F16+K16</f>
        <v>69</v>
      </c>
      <c r="M16" s="22">
        <f>B16*$B$6+C16*$C$6+D16*$D$6+E16*$E$6</f>
        <v>1804</v>
      </c>
      <c r="N16" s="5">
        <f>G16*$G$6+H16*$H$6+I16*$I$6+J16*$J$6</f>
        <v>344</v>
      </c>
      <c r="O16" s="9">
        <f>SUM(M16:N16)</f>
        <v>2148</v>
      </c>
    </row>
    <row r="17" spans="1:16" s="1" customFormat="1" ht="13.5" thickBot="1">
      <c r="A17" s="28" t="s">
        <v>10</v>
      </c>
      <c r="B17" s="4">
        <f aca="true" t="shared" si="1" ref="B17:O17">SUM(B14:B16)</f>
        <v>121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145</v>
      </c>
      <c r="G17" s="4">
        <f t="shared" si="1"/>
        <v>4</v>
      </c>
      <c r="H17" s="4">
        <f t="shared" si="1"/>
        <v>35</v>
      </c>
      <c r="I17" s="4">
        <f t="shared" si="1"/>
        <v>3</v>
      </c>
      <c r="J17" s="4">
        <f t="shared" si="1"/>
        <v>4</v>
      </c>
      <c r="K17" s="35">
        <f t="shared" si="1"/>
        <v>46</v>
      </c>
      <c r="L17" s="54">
        <f t="shared" si="1"/>
        <v>191</v>
      </c>
      <c r="M17" s="23">
        <f t="shared" si="1"/>
        <v>5368</v>
      </c>
      <c r="N17" s="4">
        <f t="shared" si="1"/>
        <v>1072</v>
      </c>
      <c r="O17" s="10">
        <f t="shared" si="1"/>
        <v>6440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44</v>
      </c>
      <c r="C19" s="30">
        <v>0</v>
      </c>
      <c r="D19" s="30">
        <v>0</v>
      </c>
      <c r="E19" s="30">
        <v>0</v>
      </c>
      <c r="F19" s="31">
        <f>SUM(B19:E19)</f>
        <v>44</v>
      </c>
      <c r="G19" s="29">
        <v>3</v>
      </c>
      <c r="H19" s="30">
        <v>7</v>
      </c>
      <c r="I19" s="30">
        <v>0</v>
      </c>
      <c r="J19" s="30">
        <v>0</v>
      </c>
      <c r="K19" s="31">
        <f>SUM(G19:J19)</f>
        <v>10</v>
      </c>
      <c r="L19" s="57">
        <f>F19+K19</f>
        <v>54</v>
      </c>
      <c r="M19" s="22">
        <f>B19*$B$6+C19*$C$6+D19*$D$6+E19*$E$6</f>
        <v>1760</v>
      </c>
      <c r="N19" s="5">
        <f>G19*$G$6+H19*$H$6+I19*$I$6+J19*$J$6</f>
        <v>288</v>
      </c>
      <c r="O19" s="9">
        <f>SUM(M19:N19)</f>
        <v>2048</v>
      </c>
    </row>
    <row r="20" spans="1:15" ht="13.5" thickBot="1">
      <c r="A20" s="27" t="s">
        <v>8</v>
      </c>
      <c r="B20" s="43">
        <v>39</v>
      </c>
      <c r="C20" s="43">
        <v>1</v>
      </c>
      <c r="D20" s="43">
        <v>0</v>
      </c>
      <c r="E20" s="43">
        <v>0</v>
      </c>
      <c r="F20" s="44">
        <f>SUM(B20:E20)</f>
        <v>40</v>
      </c>
      <c r="G20" s="42">
        <v>3</v>
      </c>
      <c r="H20" s="43">
        <v>17</v>
      </c>
      <c r="I20" s="43">
        <v>0</v>
      </c>
      <c r="J20" s="43">
        <v>0</v>
      </c>
      <c r="K20" s="44">
        <f>SUM(G20:J20)</f>
        <v>20</v>
      </c>
      <c r="L20" s="58">
        <f>F20+K20</f>
        <v>60</v>
      </c>
      <c r="M20" s="22">
        <f>B20*$B$6+C20*$C$6+D20*$D$6+E20*$E$6</f>
        <v>1584</v>
      </c>
      <c r="N20" s="5">
        <f>G20*$G$6+H20*$H$6+I20*$I$6+J20*$J$6</f>
        <v>528</v>
      </c>
      <c r="O20" s="9">
        <f>SUM(M20:N20)</f>
        <v>2112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83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84</v>
      </c>
      <c r="G21" s="4">
        <f t="shared" si="2"/>
        <v>6</v>
      </c>
      <c r="H21" s="4">
        <f t="shared" si="2"/>
        <v>24</v>
      </c>
      <c r="I21" s="4">
        <f t="shared" si="2"/>
        <v>0</v>
      </c>
      <c r="J21" s="4">
        <f t="shared" si="2"/>
        <v>0</v>
      </c>
      <c r="K21" s="35">
        <f t="shared" si="2"/>
        <v>30</v>
      </c>
      <c r="L21" s="54">
        <f t="shared" si="2"/>
        <v>114</v>
      </c>
      <c r="M21" s="23">
        <f t="shared" si="2"/>
        <v>3344</v>
      </c>
      <c r="N21" s="4">
        <f t="shared" si="2"/>
        <v>816</v>
      </c>
      <c r="O21" s="10">
        <f t="shared" si="2"/>
        <v>4160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42</v>
      </c>
      <c r="C23" s="30">
        <v>0</v>
      </c>
      <c r="D23" s="30">
        <v>0</v>
      </c>
      <c r="E23" s="30">
        <v>0</v>
      </c>
      <c r="F23" s="31">
        <f>SUM(B23:E23)</f>
        <v>42</v>
      </c>
      <c r="G23" s="29">
        <v>1</v>
      </c>
      <c r="H23" s="30">
        <v>5</v>
      </c>
      <c r="I23" s="30">
        <v>2</v>
      </c>
      <c r="J23" s="30">
        <v>0</v>
      </c>
      <c r="K23" s="48">
        <f>SUM(G23:J23)</f>
        <v>8</v>
      </c>
      <c r="L23" s="59">
        <f>F23+K23</f>
        <v>50</v>
      </c>
      <c r="M23" s="22">
        <f>B23*$B$6+C23*$C$6+D23*$D$6+E23*$E$6</f>
        <v>1680</v>
      </c>
      <c r="N23" s="5">
        <f>G23*$G$6+H23*$H$6+I23*$I$6+J23*$J$6</f>
        <v>184</v>
      </c>
      <c r="O23" s="9">
        <f>SUM(M23:N23)</f>
        <v>1864</v>
      </c>
    </row>
    <row r="24" spans="1:15" s="21" customFormat="1" ht="12.75">
      <c r="A24" s="36" t="s">
        <v>18</v>
      </c>
      <c r="B24" s="18">
        <v>69</v>
      </c>
      <c r="C24" s="18">
        <v>2</v>
      </c>
      <c r="D24" s="18">
        <v>0</v>
      </c>
      <c r="E24" s="18">
        <v>0</v>
      </c>
      <c r="F24" s="38">
        <f>SUM(B24:E24)</f>
        <v>71</v>
      </c>
      <c r="G24" s="37">
        <v>17</v>
      </c>
      <c r="H24" s="18">
        <v>5</v>
      </c>
      <c r="I24" s="18">
        <v>0</v>
      </c>
      <c r="J24" s="18">
        <v>0</v>
      </c>
      <c r="K24" s="51">
        <f>SUM(G24:J24)</f>
        <v>22</v>
      </c>
      <c r="L24" s="60">
        <f>F24+K24</f>
        <v>93</v>
      </c>
      <c r="M24" s="22">
        <f>B24*$B$6+C24*$C$6+D24*$D$6+E24*$E$6</f>
        <v>2808</v>
      </c>
      <c r="N24" s="19">
        <f>G24*$G$6+H24*$H$6+I24*$I$6+J24*$J$6</f>
        <v>800</v>
      </c>
      <c r="O24" s="20">
        <f>SUM(M24:N24)</f>
        <v>3608</v>
      </c>
    </row>
    <row r="25" spans="1:15" ht="13.5" thickBot="1">
      <c r="A25" s="27" t="s">
        <v>8</v>
      </c>
      <c r="B25" s="43">
        <v>31</v>
      </c>
      <c r="C25" s="43">
        <v>1</v>
      </c>
      <c r="D25" s="43">
        <v>0</v>
      </c>
      <c r="E25" s="43">
        <v>0</v>
      </c>
      <c r="F25" s="44">
        <f>SUM(B25:E25)</f>
        <v>32</v>
      </c>
      <c r="G25" s="42">
        <v>0</v>
      </c>
      <c r="H25" s="43">
        <v>11</v>
      </c>
      <c r="I25" s="43">
        <v>0</v>
      </c>
      <c r="J25" s="43">
        <v>0</v>
      </c>
      <c r="K25" s="52">
        <f>SUM(G25:J25)</f>
        <v>11</v>
      </c>
      <c r="L25" s="61">
        <f>F25+K25</f>
        <v>43</v>
      </c>
      <c r="M25" s="22">
        <f>B25*$B$6+C25*$C$6+D25*$D$6+E25*$E$6</f>
        <v>1264</v>
      </c>
      <c r="N25" s="5">
        <f>G25*$G$6+H25*$H$6+I25*$I$6+J25*$J$6</f>
        <v>264</v>
      </c>
      <c r="O25" s="9">
        <f>SUM(M25:N25)</f>
        <v>1528</v>
      </c>
    </row>
    <row r="26" spans="1:16" s="1" customFormat="1" ht="13.5" thickBot="1">
      <c r="A26" s="28" t="s">
        <v>10</v>
      </c>
      <c r="B26" s="4">
        <f aca="true" t="shared" si="3" ref="B26:O26">SUM(B23:B25)</f>
        <v>142</v>
      </c>
      <c r="C26" s="4">
        <f t="shared" si="3"/>
        <v>3</v>
      </c>
      <c r="D26" s="4">
        <f t="shared" si="3"/>
        <v>0</v>
      </c>
      <c r="E26" s="4">
        <f t="shared" si="3"/>
        <v>0</v>
      </c>
      <c r="F26" s="35">
        <f t="shared" si="3"/>
        <v>145</v>
      </c>
      <c r="G26" s="4">
        <f t="shared" si="3"/>
        <v>18</v>
      </c>
      <c r="H26" s="4">
        <f t="shared" si="3"/>
        <v>21</v>
      </c>
      <c r="I26" s="4">
        <f t="shared" si="3"/>
        <v>2</v>
      </c>
      <c r="J26" s="4">
        <f t="shared" si="3"/>
        <v>0</v>
      </c>
      <c r="K26" s="53">
        <f t="shared" si="3"/>
        <v>41</v>
      </c>
      <c r="L26" s="54">
        <f t="shared" si="3"/>
        <v>186</v>
      </c>
      <c r="M26" s="23">
        <f t="shared" si="3"/>
        <v>5752</v>
      </c>
      <c r="N26" s="4">
        <f t="shared" si="3"/>
        <v>1248</v>
      </c>
      <c r="O26" s="10">
        <f t="shared" si="3"/>
        <v>7000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43</v>
      </c>
      <c r="C28" s="30">
        <v>1</v>
      </c>
      <c r="D28" s="30">
        <v>0</v>
      </c>
      <c r="E28" s="30">
        <v>0</v>
      </c>
      <c r="F28" s="31">
        <f>SUM(B28:E28)</f>
        <v>44</v>
      </c>
      <c r="G28" s="29">
        <v>8</v>
      </c>
      <c r="H28" s="30">
        <v>1</v>
      </c>
      <c r="I28" s="30">
        <v>0</v>
      </c>
      <c r="J28" s="30">
        <v>0</v>
      </c>
      <c r="K28" s="48">
        <f>SUM(G28:J28)</f>
        <v>9</v>
      </c>
      <c r="L28" s="59">
        <f>F28+K28</f>
        <v>53</v>
      </c>
      <c r="M28" s="22">
        <f>B28*$B$6+C28*$C$6+D28*$D$6+E28*$E$6</f>
        <v>1744</v>
      </c>
      <c r="N28" s="5">
        <f>G28*$G$6+H28*$H$6+I28*$I$6+J28*$J$6</f>
        <v>344</v>
      </c>
      <c r="O28" s="9">
        <f>SUM(M28:N28)</f>
        <v>2088</v>
      </c>
    </row>
    <row r="29" spans="1:15" ht="12.75">
      <c r="A29" s="26" t="s">
        <v>8</v>
      </c>
      <c r="B29" s="2">
        <v>38</v>
      </c>
      <c r="C29" s="2">
        <v>3</v>
      </c>
      <c r="D29" s="2">
        <v>1</v>
      </c>
      <c r="E29" s="2">
        <v>1</v>
      </c>
      <c r="F29" s="38">
        <f>SUM(B29:E29)</f>
        <v>43</v>
      </c>
      <c r="G29" s="34">
        <v>6</v>
      </c>
      <c r="H29" s="2">
        <v>3</v>
      </c>
      <c r="I29" s="2">
        <v>0</v>
      </c>
      <c r="J29" s="2">
        <v>1</v>
      </c>
      <c r="K29" s="49">
        <f>SUM(G29:J29)</f>
        <v>10</v>
      </c>
      <c r="L29" s="60">
        <f>F29+K29</f>
        <v>53</v>
      </c>
      <c r="M29" s="22">
        <f>B29*$B$6+C29*$C$6+D29*$D$6+E29*$E$6</f>
        <v>1613</v>
      </c>
      <c r="N29" s="5">
        <f>G29*$G$6+H29*$H$6+I29*$I$6+J29*$J$6</f>
        <v>321</v>
      </c>
      <c r="O29" s="9">
        <f>SUM(M29:N29)</f>
        <v>1934</v>
      </c>
    </row>
    <row r="30" spans="1:15" ht="13.5" thickBot="1">
      <c r="A30" s="27" t="s">
        <v>13</v>
      </c>
      <c r="B30" s="43">
        <v>50</v>
      </c>
      <c r="C30" s="43">
        <v>0</v>
      </c>
      <c r="D30" s="43">
        <v>0</v>
      </c>
      <c r="E30" s="43">
        <v>0</v>
      </c>
      <c r="F30" s="44">
        <f>SUM(B30:E30)</f>
        <v>50</v>
      </c>
      <c r="G30" s="42">
        <v>6</v>
      </c>
      <c r="H30" s="43">
        <v>9</v>
      </c>
      <c r="I30" s="43">
        <v>0</v>
      </c>
      <c r="J30" s="43">
        <v>0</v>
      </c>
      <c r="K30" s="52">
        <f>SUM(G30:J30)</f>
        <v>15</v>
      </c>
      <c r="L30" s="61">
        <f>F30+K30</f>
        <v>65</v>
      </c>
      <c r="M30" s="22">
        <f>B30*$B$6+C30*$C$6+D30*$D$6+E30*$E$6</f>
        <v>2000</v>
      </c>
      <c r="N30" s="5">
        <f>G30*$G$6+H30*$H$6+I30*$I$6+J30*$J$6</f>
        <v>456</v>
      </c>
      <c r="O30" s="9">
        <f>SUM(M30:N30)</f>
        <v>2456</v>
      </c>
    </row>
    <row r="31" spans="1:16" s="1" customFormat="1" ht="13.5" thickBot="1">
      <c r="A31" s="28" t="s">
        <v>10</v>
      </c>
      <c r="B31" s="4">
        <f aca="true" t="shared" si="4" ref="B31:O31">SUM(B28:B30)</f>
        <v>131</v>
      </c>
      <c r="C31" s="4">
        <f t="shared" si="4"/>
        <v>4</v>
      </c>
      <c r="D31" s="4">
        <f t="shared" si="4"/>
        <v>1</v>
      </c>
      <c r="E31" s="4">
        <f t="shared" si="4"/>
        <v>1</v>
      </c>
      <c r="F31" s="35">
        <f t="shared" si="4"/>
        <v>137</v>
      </c>
      <c r="G31" s="4">
        <f t="shared" si="4"/>
        <v>20</v>
      </c>
      <c r="H31" s="4">
        <f t="shared" si="4"/>
        <v>13</v>
      </c>
      <c r="I31" s="4">
        <f t="shared" si="4"/>
        <v>0</v>
      </c>
      <c r="J31" s="4">
        <f t="shared" si="4"/>
        <v>1</v>
      </c>
      <c r="K31" s="53">
        <f t="shared" si="4"/>
        <v>34</v>
      </c>
      <c r="L31" s="54">
        <f t="shared" si="4"/>
        <v>171</v>
      </c>
      <c r="M31" s="23">
        <f t="shared" si="4"/>
        <v>5357</v>
      </c>
      <c r="N31" s="4">
        <f t="shared" si="4"/>
        <v>1121</v>
      </c>
      <c r="O31" s="10">
        <f t="shared" si="4"/>
        <v>6478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853</v>
      </c>
      <c r="C33" s="4">
        <f>C12+C17+C21+C26+C31</f>
        <v>84</v>
      </c>
      <c r="D33" s="4">
        <f>D12+D17+D21+D26+D31</f>
        <v>18</v>
      </c>
      <c r="E33" s="4">
        <f>E12+E17+E21+E26+E31</f>
        <v>6</v>
      </c>
      <c r="F33" s="35">
        <f>SUM(B33:E33)</f>
        <v>961</v>
      </c>
      <c r="G33" s="47">
        <f aca="true" t="shared" si="5" ref="G33:O33">G12+G17+G21+G26+G31</f>
        <v>80</v>
      </c>
      <c r="H33" s="4">
        <f t="shared" si="5"/>
        <v>131</v>
      </c>
      <c r="I33" s="4">
        <f t="shared" si="5"/>
        <v>14</v>
      </c>
      <c r="J33" s="4">
        <f t="shared" si="5"/>
        <v>5</v>
      </c>
      <c r="K33" s="35">
        <f t="shared" si="5"/>
        <v>230</v>
      </c>
      <c r="L33" s="62">
        <f t="shared" si="5"/>
        <v>1191</v>
      </c>
      <c r="M33" s="24">
        <f t="shared" si="5"/>
        <v>36406</v>
      </c>
      <c r="N33" s="13">
        <f t="shared" si="5"/>
        <v>6557</v>
      </c>
      <c r="O33" s="13">
        <f t="shared" si="5"/>
        <v>42963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90" zoomScaleNormal="90" workbookViewId="0" topLeftCell="A1">
      <selection activeCell="A18" sqref="A18:O18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123</v>
      </c>
      <c r="C7" s="30">
        <v>14</v>
      </c>
      <c r="D7" s="30">
        <v>4</v>
      </c>
      <c r="E7" s="30">
        <v>1</v>
      </c>
      <c r="F7" s="31">
        <f>SUM(B7:E7)</f>
        <v>142</v>
      </c>
      <c r="G7" s="29">
        <v>7</v>
      </c>
      <c r="H7" s="30">
        <v>10</v>
      </c>
      <c r="I7" s="30">
        <v>4</v>
      </c>
      <c r="J7" s="30">
        <v>0</v>
      </c>
      <c r="K7" s="48">
        <f>SUM(G7:J7)</f>
        <v>21</v>
      </c>
      <c r="L7" s="57">
        <f>F7+K7</f>
        <v>163</v>
      </c>
      <c r="M7" s="22">
        <f>B7*$B$6+C7*$C$6+D7*$D$6+E7*$E$6</f>
        <v>5313</v>
      </c>
      <c r="N7" s="5">
        <f>G7*$G$6+H7*$H$6+I7*$I$6+J7*$J$6</f>
        <v>568</v>
      </c>
      <c r="O7" s="9">
        <f>SUM(M7:N7)</f>
        <v>5881</v>
      </c>
    </row>
    <row r="8" spans="1:15" ht="12.75">
      <c r="A8" s="25" t="s">
        <v>22</v>
      </c>
      <c r="B8" s="5">
        <v>78</v>
      </c>
      <c r="C8" s="5">
        <v>34</v>
      </c>
      <c r="D8" s="5">
        <v>8</v>
      </c>
      <c r="E8" s="5">
        <v>2</v>
      </c>
      <c r="F8" s="38">
        <f>SUM(B8:E8)</f>
        <v>122</v>
      </c>
      <c r="G8" s="32">
        <v>5</v>
      </c>
      <c r="H8" s="5">
        <v>12</v>
      </c>
      <c r="I8" s="5">
        <v>4</v>
      </c>
      <c r="J8" s="5">
        <v>0</v>
      </c>
      <c r="K8" s="49">
        <f>SUM(G8:J8)</f>
        <v>21</v>
      </c>
      <c r="L8" s="58">
        <f>F8+K8</f>
        <v>143</v>
      </c>
      <c r="M8" s="22">
        <f>B8*$B$6+C8*$C$6+D8*$D$6+E8*$E$6</f>
        <v>4050</v>
      </c>
      <c r="N8" s="5">
        <f>G8*$G$6+H8*$H$6+I8*$I$6+J8*$J$6</f>
        <v>536</v>
      </c>
      <c r="O8" s="9">
        <f>SUM(M8:N8)</f>
        <v>4586</v>
      </c>
    </row>
    <row r="9" spans="1:15" ht="12.75">
      <c r="A9" s="26" t="s">
        <v>7</v>
      </c>
      <c r="B9" s="2">
        <v>75</v>
      </c>
      <c r="C9" s="2">
        <v>3</v>
      </c>
      <c r="D9" s="2">
        <v>1</v>
      </c>
      <c r="E9" s="2">
        <v>1</v>
      </c>
      <c r="F9" s="38">
        <f>SUM(B9:E9)</f>
        <v>80</v>
      </c>
      <c r="G9" s="32">
        <v>5</v>
      </c>
      <c r="H9" s="5">
        <v>5</v>
      </c>
      <c r="I9" s="5">
        <v>0</v>
      </c>
      <c r="J9" s="5">
        <v>0</v>
      </c>
      <c r="K9" s="49">
        <f>SUM(G9:J9)</f>
        <v>10</v>
      </c>
      <c r="L9" s="58">
        <f>F9+K9</f>
        <v>90</v>
      </c>
      <c r="M9" s="22">
        <f>B9*$B$6+C9*$C$6+D9*$D$6+E9*$E$6</f>
        <v>3093</v>
      </c>
      <c r="N9" s="5">
        <f>G9*$G$6+H9*$H$6+I9*$I$6+J9*$J$6</f>
        <v>320</v>
      </c>
      <c r="O9" s="9">
        <f>SUM(M9:N9)</f>
        <v>3413</v>
      </c>
    </row>
    <row r="10" spans="1:15" ht="12.75">
      <c r="A10" s="26" t="s">
        <v>8</v>
      </c>
      <c r="B10" s="2">
        <v>32</v>
      </c>
      <c r="C10" s="2">
        <v>5</v>
      </c>
      <c r="D10" s="2">
        <v>0</v>
      </c>
      <c r="E10" s="2">
        <v>1</v>
      </c>
      <c r="F10" s="38">
        <f>SUM(B10:E10)</f>
        <v>38</v>
      </c>
      <c r="G10" s="34">
        <v>1</v>
      </c>
      <c r="H10" s="2">
        <v>7</v>
      </c>
      <c r="I10" s="2">
        <v>0</v>
      </c>
      <c r="J10" s="2">
        <v>0</v>
      </c>
      <c r="K10" s="45">
        <f>SUM(G10:J10)</f>
        <v>8</v>
      </c>
      <c r="L10" s="58">
        <f>F10+K10</f>
        <v>46</v>
      </c>
      <c r="M10" s="22">
        <f>B10*$B$6+C10*$C$6+D10*$D$6+E10*$E$6</f>
        <v>1409</v>
      </c>
      <c r="N10" s="5">
        <f>G10*$G$6+H10*$H$6+I10*$I$6+J10*$J$6</f>
        <v>208</v>
      </c>
      <c r="O10" s="9">
        <f>SUM(M10:N10)</f>
        <v>1617</v>
      </c>
    </row>
    <row r="11" spans="1:15" ht="13.5" thickBot="1">
      <c r="A11" s="27" t="s">
        <v>9</v>
      </c>
      <c r="B11" s="43">
        <v>67</v>
      </c>
      <c r="C11" s="43">
        <v>0</v>
      </c>
      <c r="D11" s="43">
        <v>0</v>
      </c>
      <c r="E11" s="43">
        <v>0</v>
      </c>
      <c r="F11" s="44">
        <f>SUM(B11:E11)</f>
        <v>67</v>
      </c>
      <c r="G11" s="42">
        <v>13</v>
      </c>
      <c r="H11" s="43">
        <v>4</v>
      </c>
      <c r="I11" s="43">
        <v>1</v>
      </c>
      <c r="J11" s="43">
        <v>0</v>
      </c>
      <c r="K11" s="50">
        <f>SUM(G11:J11)</f>
        <v>18</v>
      </c>
      <c r="L11" s="58">
        <f>F11+K11</f>
        <v>85</v>
      </c>
      <c r="M11" s="22">
        <f>B11*$B$6+C11*$C$6+D11*$D$6+E11*$E$6</f>
        <v>2680</v>
      </c>
      <c r="N11" s="5">
        <f>G11*$G$6+H11*$H$6+I11*$I$6+J11*$J$6</f>
        <v>628</v>
      </c>
      <c r="O11" s="9">
        <f>SUM(M11:N11)</f>
        <v>3308</v>
      </c>
    </row>
    <row r="12" spans="1:16" s="1" customFormat="1" ht="13.5" thickBot="1">
      <c r="A12" s="28" t="s">
        <v>10</v>
      </c>
      <c r="B12" s="41">
        <f aca="true" t="shared" si="0" ref="B12:O12">SUM(B7:B11)</f>
        <v>375</v>
      </c>
      <c r="C12" s="41">
        <f t="shared" si="0"/>
        <v>56</v>
      </c>
      <c r="D12" s="41">
        <f t="shared" si="0"/>
        <v>13</v>
      </c>
      <c r="E12" s="41">
        <f t="shared" si="0"/>
        <v>5</v>
      </c>
      <c r="F12" s="40">
        <f t="shared" si="0"/>
        <v>449</v>
      </c>
      <c r="G12" s="4">
        <f t="shared" si="0"/>
        <v>31</v>
      </c>
      <c r="H12" s="4">
        <f t="shared" si="0"/>
        <v>38</v>
      </c>
      <c r="I12" s="4">
        <f t="shared" si="0"/>
        <v>9</v>
      </c>
      <c r="J12" s="4">
        <f t="shared" si="0"/>
        <v>0</v>
      </c>
      <c r="K12" s="35">
        <f t="shared" si="0"/>
        <v>78</v>
      </c>
      <c r="L12" s="54">
        <f t="shared" si="0"/>
        <v>527</v>
      </c>
      <c r="M12" s="23">
        <f t="shared" si="0"/>
        <v>16545</v>
      </c>
      <c r="N12" s="4">
        <f t="shared" si="0"/>
        <v>2260</v>
      </c>
      <c r="O12" s="10">
        <f t="shared" si="0"/>
        <v>18805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38</v>
      </c>
      <c r="C14" s="30">
        <v>7</v>
      </c>
      <c r="D14" s="30">
        <v>1</v>
      </c>
      <c r="E14" s="30">
        <v>0</v>
      </c>
      <c r="F14" s="45">
        <f>SUM(B14:E14)</f>
        <v>46</v>
      </c>
      <c r="G14" s="29">
        <v>0</v>
      </c>
      <c r="H14" s="30">
        <v>12</v>
      </c>
      <c r="I14" s="30">
        <v>0</v>
      </c>
      <c r="J14" s="30">
        <v>0</v>
      </c>
      <c r="K14" s="31">
        <f>SUM(G14:J14)</f>
        <v>12</v>
      </c>
      <c r="L14" s="57">
        <f>F14+K14</f>
        <v>58</v>
      </c>
      <c r="M14" s="22">
        <f>B14*$B$6+C14*$C$6+D14*$D$6+E14*$E$6</f>
        <v>1700</v>
      </c>
      <c r="N14" s="5">
        <f>G14*$G$6+H14*$H$6+I14*$I$6+J14*$J$6</f>
        <v>288</v>
      </c>
      <c r="O14" s="9">
        <f>SUM(M14:N14)</f>
        <v>1988</v>
      </c>
    </row>
    <row r="15" spans="1:15" ht="12.75">
      <c r="A15" s="26" t="s">
        <v>12</v>
      </c>
      <c r="B15" s="2">
        <v>46</v>
      </c>
      <c r="C15" s="2">
        <v>1</v>
      </c>
      <c r="D15" s="2">
        <v>0</v>
      </c>
      <c r="E15" s="2">
        <v>0</v>
      </c>
      <c r="F15" s="45">
        <f>SUM(B15:E15)</f>
        <v>47</v>
      </c>
      <c r="G15" s="34">
        <v>2</v>
      </c>
      <c r="H15" s="2">
        <v>13</v>
      </c>
      <c r="I15" s="2">
        <v>0</v>
      </c>
      <c r="J15" s="2">
        <v>0</v>
      </c>
      <c r="K15" s="33">
        <f>SUM(G15:J15)</f>
        <v>15</v>
      </c>
      <c r="L15" s="58">
        <f>F15+K15</f>
        <v>62</v>
      </c>
      <c r="M15" s="22">
        <f>B15*$B$6+C15*$C$6+D15*$D$6+E15*$E$6</f>
        <v>1864</v>
      </c>
      <c r="N15" s="5">
        <f>G15*$G$6+H15*$H$6+I15*$I$6+J15*$J$6</f>
        <v>392</v>
      </c>
      <c r="O15" s="9">
        <f>SUM(M15:N15)</f>
        <v>2256</v>
      </c>
    </row>
    <row r="16" spans="1:15" ht="13.5" thickBot="1">
      <c r="A16" s="27" t="s">
        <v>13</v>
      </c>
      <c r="B16" s="3">
        <v>37</v>
      </c>
      <c r="C16" s="3">
        <v>12</v>
      </c>
      <c r="D16" s="3">
        <v>3</v>
      </c>
      <c r="E16" s="3">
        <v>0</v>
      </c>
      <c r="F16" s="45">
        <f>SUM(B16:E16)</f>
        <v>52</v>
      </c>
      <c r="G16" s="42">
        <v>2</v>
      </c>
      <c r="H16" s="43">
        <v>8</v>
      </c>
      <c r="I16" s="43">
        <v>3</v>
      </c>
      <c r="J16" s="43">
        <v>4</v>
      </c>
      <c r="K16" s="46">
        <f>SUM(G16:J16)</f>
        <v>17</v>
      </c>
      <c r="L16" s="58">
        <f>F16+K16</f>
        <v>69</v>
      </c>
      <c r="M16" s="22">
        <f>B16*$B$6+C16*$C$6+D16*$D$6+E16*$E$6</f>
        <v>1804</v>
      </c>
      <c r="N16" s="5">
        <f>G16*$G$6+H16*$H$6+I16*$I$6+J16*$J$6</f>
        <v>344</v>
      </c>
      <c r="O16" s="9">
        <f>SUM(M16:N16)</f>
        <v>2148</v>
      </c>
    </row>
    <row r="17" spans="1:16" s="1" customFormat="1" ht="13.5" thickBot="1">
      <c r="A17" s="28" t="s">
        <v>10</v>
      </c>
      <c r="B17" s="4">
        <f aca="true" t="shared" si="1" ref="B17:O17">SUM(B14:B16)</f>
        <v>121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145</v>
      </c>
      <c r="G17" s="4">
        <f t="shared" si="1"/>
        <v>4</v>
      </c>
      <c r="H17" s="4">
        <f t="shared" si="1"/>
        <v>33</v>
      </c>
      <c r="I17" s="4">
        <f t="shared" si="1"/>
        <v>3</v>
      </c>
      <c r="J17" s="4">
        <f t="shared" si="1"/>
        <v>4</v>
      </c>
      <c r="K17" s="35">
        <f t="shared" si="1"/>
        <v>44</v>
      </c>
      <c r="L17" s="54">
        <f t="shared" si="1"/>
        <v>189</v>
      </c>
      <c r="M17" s="23">
        <f t="shared" si="1"/>
        <v>5368</v>
      </c>
      <c r="N17" s="4">
        <f t="shared" si="1"/>
        <v>1024</v>
      </c>
      <c r="O17" s="10">
        <f t="shared" si="1"/>
        <v>6392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44</v>
      </c>
      <c r="C19" s="30">
        <v>0</v>
      </c>
      <c r="D19" s="30">
        <v>0</v>
      </c>
      <c r="E19" s="30">
        <v>0</v>
      </c>
      <c r="F19" s="31">
        <f>SUM(B19:E19)</f>
        <v>44</v>
      </c>
      <c r="G19" s="29">
        <v>3</v>
      </c>
      <c r="H19" s="30">
        <v>7</v>
      </c>
      <c r="I19" s="30">
        <v>0</v>
      </c>
      <c r="J19" s="30">
        <v>0</v>
      </c>
      <c r="K19" s="31">
        <f>SUM(G19:J19)</f>
        <v>10</v>
      </c>
      <c r="L19" s="57">
        <f>F19+K19</f>
        <v>54</v>
      </c>
      <c r="M19" s="22">
        <f>B19*$B$6+C19*$C$6+D19*$D$6+E19*$E$6</f>
        <v>1760</v>
      </c>
      <c r="N19" s="5">
        <f>G19*$G$6+H19*$H$6+I19*$I$6+J19*$J$6</f>
        <v>288</v>
      </c>
      <c r="O19" s="9">
        <f>SUM(M19:N19)</f>
        <v>2048</v>
      </c>
    </row>
    <row r="20" spans="1:15" ht="13.5" thickBot="1">
      <c r="A20" s="27" t="s">
        <v>8</v>
      </c>
      <c r="B20" s="43">
        <v>39</v>
      </c>
      <c r="C20" s="43">
        <v>1</v>
      </c>
      <c r="D20" s="43">
        <v>0</v>
      </c>
      <c r="E20" s="43">
        <v>0</v>
      </c>
      <c r="F20" s="44">
        <f>SUM(B20:E20)</f>
        <v>40</v>
      </c>
      <c r="G20" s="42">
        <v>3</v>
      </c>
      <c r="H20" s="43">
        <v>17</v>
      </c>
      <c r="I20" s="43">
        <v>0</v>
      </c>
      <c r="J20" s="43">
        <v>0</v>
      </c>
      <c r="K20" s="44">
        <f>SUM(G20:J20)</f>
        <v>20</v>
      </c>
      <c r="L20" s="58">
        <f>F20+K20</f>
        <v>60</v>
      </c>
      <c r="M20" s="22">
        <f>B20*$B$6+C20*$C$6+D20*$D$6+E20*$E$6</f>
        <v>1584</v>
      </c>
      <c r="N20" s="5">
        <f>G20*$G$6+H20*$H$6+I20*$I$6+J20*$J$6</f>
        <v>528</v>
      </c>
      <c r="O20" s="9">
        <f>SUM(M20:N20)</f>
        <v>2112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83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84</v>
      </c>
      <c r="G21" s="4">
        <f t="shared" si="2"/>
        <v>6</v>
      </c>
      <c r="H21" s="4">
        <f t="shared" si="2"/>
        <v>24</v>
      </c>
      <c r="I21" s="4">
        <f t="shared" si="2"/>
        <v>0</v>
      </c>
      <c r="J21" s="4">
        <f t="shared" si="2"/>
        <v>0</v>
      </c>
      <c r="K21" s="35">
        <f t="shared" si="2"/>
        <v>30</v>
      </c>
      <c r="L21" s="54">
        <f t="shared" si="2"/>
        <v>114</v>
      </c>
      <c r="M21" s="23">
        <f t="shared" si="2"/>
        <v>3344</v>
      </c>
      <c r="N21" s="4">
        <f t="shared" si="2"/>
        <v>816</v>
      </c>
      <c r="O21" s="10">
        <f t="shared" si="2"/>
        <v>4160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42</v>
      </c>
      <c r="C23" s="30">
        <v>0</v>
      </c>
      <c r="D23" s="30">
        <v>0</v>
      </c>
      <c r="E23" s="30">
        <v>0</v>
      </c>
      <c r="F23" s="31">
        <f>SUM(B23:E23)</f>
        <v>42</v>
      </c>
      <c r="G23" s="29">
        <v>1</v>
      </c>
      <c r="H23" s="30">
        <v>4</v>
      </c>
      <c r="I23" s="30">
        <v>2</v>
      </c>
      <c r="J23" s="30">
        <v>0</v>
      </c>
      <c r="K23" s="48">
        <f>SUM(G23:J23)</f>
        <v>7</v>
      </c>
      <c r="L23" s="59">
        <f>F23+K23</f>
        <v>49</v>
      </c>
      <c r="M23" s="22">
        <f>B23*$B$6+C23*$C$6+D23*$D$6+E23*$E$6</f>
        <v>1680</v>
      </c>
      <c r="N23" s="5">
        <f>G23*$G$6+H23*$H$6+I23*$I$6+J23*$J$6</f>
        <v>160</v>
      </c>
      <c r="O23" s="9">
        <f>SUM(M23:N23)</f>
        <v>1840</v>
      </c>
    </row>
    <row r="24" spans="1:15" s="21" customFormat="1" ht="12.75">
      <c r="A24" s="36" t="s">
        <v>18</v>
      </c>
      <c r="B24" s="18">
        <v>68</v>
      </c>
      <c r="C24" s="18">
        <v>2</v>
      </c>
      <c r="D24" s="18">
        <v>0</v>
      </c>
      <c r="E24" s="18">
        <v>0</v>
      </c>
      <c r="F24" s="38">
        <f>SUM(B24:E24)</f>
        <v>70</v>
      </c>
      <c r="G24" s="37">
        <v>17</v>
      </c>
      <c r="H24" s="18">
        <v>5</v>
      </c>
      <c r="I24" s="18">
        <v>0</v>
      </c>
      <c r="J24" s="18">
        <v>0</v>
      </c>
      <c r="K24" s="51">
        <f>SUM(G24:J24)</f>
        <v>22</v>
      </c>
      <c r="L24" s="60">
        <f>F24+K24</f>
        <v>92</v>
      </c>
      <c r="M24" s="22">
        <f>B24*$B$6+C24*$C$6+D24*$D$6+E24*$E$6</f>
        <v>2768</v>
      </c>
      <c r="N24" s="19">
        <f>G24*$G$6+H24*$H$6+I24*$I$6+J24*$J$6</f>
        <v>800</v>
      </c>
      <c r="O24" s="20">
        <f>SUM(M24:N24)</f>
        <v>3568</v>
      </c>
    </row>
    <row r="25" spans="1:15" ht="13.5" thickBot="1">
      <c r="A25" s="27" t="s">
        <v>8</v>
      </c>
      <c r="B25" s="43">
        <v>31</v>
      </c>
      <c r="C25" s="43">
        <v>1</v>
      </c>
      <c r="D25" s="43">
        <v>0</v>
      </c>
      <c r="E25" s="43">
        <v>0</v>
      </c>
      <c r="F25" s="44">
        <f>SUM(B25:E25)</f>
        <v>32</v>
      </c>
      <c r="G25" s="42">
        <v>0</v>
      </c>
      <c r="H25" s="43">
        <v>11</v>
      </c>
      <c r="I25" s="43">
        <v>0</v>
      </c>
      <c r="J25" s="43">
        <v>0</v>
      </c>
      <c r="K25" s="52">
        <f>SUM(G25:J25)</f>
        <v>11</v>
      </c>
      <c r="L25" s="61">
        <f>F25+K25</f>
        <v>43</v>
      </c>
      <c r="M25" s="22">
        <f>B25*$B$6+C25*$C$6+D25*$D$6+E25*$E$6</f>
        <v>1264</v>
      </c>
      <c r="N25" s="5">
        <f>G25*$G$6+H25*$H$6+I25*$I$6+J25*$J$6</f>
        <v>264</v>
      </c>
      <c r="O25" s="9">
        <f>SUM(M25:N25)</f>
        <v>1528</v>
      </c>
    </row>
    <row r="26" spans="1:16" s="1" customFormat="1" ht="13.5" thickBot="1">
      <c r="A26" s="28" t="s">
        <v>10</v>
      </c>
      <c r="B26" s="4">
        <f aca="true" t="shared" si="3" ref="B26:O26">SUM(B23:B25)</f>
        <v>141</v>
      </c>
      <c r="C26" s="4">
        <f t="shared" si="3"/>
        <v>3</v>
      </c>
      <c r="D26" s="4">
        <f t="shared" si="3"/>
        <v>0</v>
      </c>
      <c r="E26" s="4">
        <f t="shared" si="3"/>
        <v>0</v>
      </c>
      <c r="F26" s="35">
        <f t="shared" si="3"/>
        <v>144</v>
      </c>
      <c r="G26" s="4">
        <f t="shared" si="3"/>
        <v>18</v>
      </c>
      <c r="H26" s="4">
        <f t="shared" si="3"/>
        <v>20</v>
      </c>
      <c r="I26" s="4">
        <f t="shared" si="3"/>
        <v>2</v>
      </c>
      <c r="J26" s="4">
        <f t="shared" si="3"/>
        <v>0</v>
      </c>
      <c r="K26" s="53">
        <f t="shared" si="3"/>
        <v>40</v>
      </c>
      <c r="L26" s="54">
        <f t="shared" si="3"/>
        <v>184</v>
      </c>
      <c r="M26" s="23">
        <f t="shared" si="3"/>
        <v>5712</v>
      </c>
      <c r="N26" s="4">
        <f t="shared" si="3"/>
        <v>1224</v>
      </c>
      <c r="O26" s="10">
        <f t="shared" si="3"/>
        <v>6936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43</v>
      </c>
      <c r="C28" s="30">
        <v>1</v>
      </c>
      <c r="D28" s="30">
        <v>0</v>
      </c>
      <c r="E28" s="30">
        <v>0</v>
      </c>
      <c r="F28" s="31">
        <f>SUM(B28:E28)</f>
        <v>44</v>
      </c>
      <c r="G28" s="29">
        <v>8</v>
      </c>
      <c r="H28" s="30">
        <v>1</v>
      </c>
      <c r="I28" s="30">
        <v>0</v>
      </c>
      <c r="J28" s="30">
        <v>0</v>
      </c>
      <c r="K28" s="48">
        <f>SUM(G28:J28)</f>
        <v>9</v>
      </c>
      <c r="L28" s="59">
        <f>F28+K28</f>
        <v>53</v>
      </c>
      <c r="M28" s="22">
        <f>B28*$B$6+C28*$C$6+D28*$D$6+E28*$E$6</f>
        <v>1744</v>
      </c>
      <c r="N28" s="5">
        <f>G28*$G$6+H28*$H$6+I28*$I$6+J28*$J$6</f>
        <v>344</v>
      </c>
      <c r="O28" s="9">
        <f>SUM(M28:N28)</f>
        <v>2088</v>
      </c>
    </row>
    <row r="29" spans="1:15" ht="12.75">
      <c r="A29" s="26" t="s">
        <v>8</v>
      </c>
      <c r="B29" s="2">
        <v>38</v>
      </c>
      <c r="C29" s="2">
        <v>3</v>
      </c>
      <c r="D29" s="2">
        <v>1</v>
      </c>
      <c r="E29" s="2">
        <v>1</v>
      </c>
      <c r="F29" s="38">
        <f>SUM(B29:E29)</f>
        <v>43</v>
      </c>
      <c r="G29" s="34">
        <v>6</v>
      </c>
      <c r="H29" s="2">
        <v>3</v>
      </c>
      <c r="I29" s="2">
        <v>0</v>
      </c>
      <c r="J29" s="2">
        <v>1</v>
      </c>
      <c r="K29" s="49">
        <f>SUM(G29:J29)</f>
        <v>10</v>
      </c>
      <c r="L29" s="60">
        <f>F29+K29</f>
        <v>53</v>
      </c>
      <c r="M29" s="22">
        <f>B29*$B$6+C29*$C$6+D29*$D$6+E29*$E$6</f>
        <v>1613</v>
      </c>
      <c r="N29" s="5">
        <f>G29*$G$6+H29*$H$6+I29*$I$6+J29*$J$6</f>
        <v>321</v>
      </c>
      <c r="O29" s="9">
        <f>SUM(M29:N29)</f>
        <v>1934</v>
      </c>
    </row>
    <row r="30" spans="1:15" ht="13.5" thickBot="1">
      <c r="A30" s="27" t="s">
        <v>13</v>
      </c>
      <c r="B30" s="43">
        <v>50</v>
      </c>
      <c r="C30" s="43">
        <v>0</v>
      </c>
      <c r="D30" s="43">
        <v>0</v>
      </c>
      <c r="E30" s="43">
        <v>0</v>
      </c>
      <c r="F30" s="44">
        <f>SUM(B30:E30)</f>
        <v>50</v>
      </c>
      <c r="G30" s="42">
        <v>6</v>
      </c>
      <c r="H30" s="43">
        <v>9</v>
      </c>
      <c r="I30" s="43">
        <v>0</v>
      </c>
      <c r="J30" s="43">
        <v>0</v>
      </c>
      <c r="K30" s="52">
        <f>SUM(G30:J30)</f>
        <v>15</v>
      </c>
      <c r="L30" s="61">
        <f>F30+K30</f>
        <v>65</v>
      </c>
      <c r="M30" s="22">
        <f>B30*$B$6+C30*$C$6+D30*$D$6+E30*$E$6</f>
        <v>2000</v>
      </c>
      <c r="N30" s="5">
        <f>G30*$G$6+H30*$H$6+I30*$I$6+J30*$J$6</f>
        <v>456</v>
      </c>
      <c r="O30" s="9">
        <f>SUM(M30:N30)</f>
        <v>2456</v>
      </c>
    </row>
    <row r="31" spans="1:16" s="1" customFormat="1" ht="13.5" thickBot="1">
      <c r="A31" s="28" t="s">
        <v>10</v>
      </c>
      <c r="B31" s="4">
        <f aca="true" t="shared" si="4" ref="B31:O31">SUM(B28:B30)</f>
        <v>131</v>
      </c>
      <c r="C31" s="4">
        <f t="shared" si="4"/>
        <v>4</v>
      </c>
      <c r="D31" s="4">
        <f t="shared" si="4"/>
        <v>1</v>
      </c>
      <c r="E31" s="4">
        <f t="shared" si="4"/>
        <v>1</v>
      </c>
      <c r="F31" s="35">
        <f t="shared" si="4"/>
        <v>137</v>
      </c>
      <c r="G31" s="4">
        <f t="shared" si="4"/>
        <v>20</v>
      </c>
      <c r="H31" s="4">
        <f t="shared" si="4"/>
        <v>13</v>
      </c>
      <c r="I31" s="4">
        <f t="shared" si="4"/>
        <v>0</v>
      </c>
      <c r="J31" s="4">
        <f t="shared" si="4"/>
        <v>1</v>
      </c>
      <c r="K31" s="53">
        <f t="shared" si="4"/>
        <v>34</v>
      </c>
      <c r="L31" s="54">
        <f t="shared" si="4"/>
        <v>171</v>
      </c>
      <c r="M31" s="23">
        <f t="shared" si="4"/>
        <v>5357</v>
      </c>
      <c r="N31" s="4">
        <f t="shared" si="4"/>
        <v>1121</v>
      </c>
      <c r="O31" s="10">
        <f t="shared" si="4"/>
        <v>6478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851</v>
      </c>
      <c r="C33" s="4">
        <f>C12+C17+C21+C26+C31</f>
        <v>84</v>
      </c>
      <c r="D33" s="4">
        <f>D12+D17+D21+D26+D31</f>
        <v>18</v>
      </c>
      <c r="E33" s="4">
        <f>E12+E17+E21+E26+E31</f>
        <v>6</v>
      </c>
      <c r="F33" s="35">
        <f>SUM(B33:E33)</f>
        <v>959</v>
      </c>
      <c r="G33" s="47">
        <f aca="true" t="shared" si="5" ref="G33:O33">G12+G17+G21+G26+G31</f>
        <v>79</v>
      </c>
      <c r="H33" s="4">
        <f t="shared" si="5"/>
        <v>128</v>
      </c>
      <c r="I33" s="4">
        <f t="shared" si="5"/>
        <v>14</v>
      </c>
      <c r="J33" s="4">
        <f t="shared" si="5"/>
        <v>5</v>
      </c>
      <c r="K33" s="35">
        <f t="shared" si="5"/>
        <v>226</v>
      </c>
      <c r="L33" s="62">
        <f t="shared" si="5"/>
        <v>1185</v>
      </c>
      <c r="M33" s="24">
        <f t="shared" si="5"/>
        <v>36326</v>
      </c>
      <c r="N33" s="13">
        <f t="shared" si="5"/>
        <v>6445</v>
      </c>
      <c r="O33" s="13">
        <f t="shared" si="5"/>
        <v>42771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124</v>
      </c>
      <c r="C7" s="30">
        <v>13</v>
      </c>
      <c r="D7" s="30">
        <v>4</v>
      </c>
      <c r="E7" s="30">
        <v>1</v>
      </c>
      <c r="F7" s="31">
        <f>SUM(B7:E7)</f>
        <v>142</v>
      </c>
      <c r="G7" s="29">
        <v>8</v>
      </c>
      <c r="H7" s="30">
        <v>6</v>
      </c>
      <c r="I7" s="30">
        <v>3</v>
      </c>
      <c r="J7" s="30">
        <v>0</v>
      </c>
      <c r="K7" s="48">
        <f>SUM(G7:J7)</f>
        <v>17</v>
      </c>
      <c r="L7" s="57">
        <f>F7+K7</f>
        <v>159</v>
      </c>
      <c r="M7" s="22">
        <f>B7*$B$6+C7*$C$6+D7*$D$6+E7*$E$6</f>
        <v>5329</v>
      </c>
      <c r="N7" s="5">
        <f>G7*$G$6+H7*$H$6+I7*$I$6+J7*$J$6</f>
        <v>500</v>
      </c>
      <c r="O7" s="9">
        <f>SUM(M7:N7)</f>
        <v>5829</v>
      </c>
    </row>
    <row r="8" spans="1:15" ht="12.75">
      <c r="A8" s="25" t="s">
        <v>22</v>
      </c>
      <c r="B8" s="5">
        <v>78</v>
      </c>
      <c r="C8" s="5">
        <v>34</v>
      </c>
      <c r="D8" s="5">
        <v>8</v>
      </c>
      <c r="E8" s="5">
        <v>2</v>
      </c>
      <c r="F8" s="38">
        <f>SUM(B8:E8)</f>
        <v>122</v>
      </c>
      <c r="G8" s="32">
        <v>4</v>
      </c>
      <c r="H8" s="5">
        <v>10</v>
      </c>
      <c r="I8" s="5">
        <v>4</v>
      </c>
      <c r="J8" s="5">
        <v>0</v>
      </c>
      <c r="K8" s="49">
        <f>SUM(G8:J8)</f>
        <v>18</v>
      </c>
      <c r="L8" s="58">
        <f>F8+K8</f>
        <v>140</v>
      </c>
      <c r="M8" s="22">
        <f>B8*$B$6+C8*$C$6+D8*$D$6+E8*$E$6</f>
        <v>4050</v>
      </c>
      <c r="N8" s="5">
        <f>G8*$G$6+H8*$H$6+I8*$I$6+J8*$J$6</f>
        <v>448</v>
      </c>
      <c r="O8" s="9">
        <f>SUM(M8:N8)</f>
        <v>4498</v>
      </c>
    </row>
    <row r="9" spans="1:15" ht="12.75">
      <c r="A9" s="26" t="s">
        <v>7</v>
      </c>
      <c r="B9" s="2">
        <v>77</v>
      </c>
      <c r="C9" s="2">
        <v>3</v>
      </c>
      <c r="D9" s="2">
        <v>0</v>
      </c>
      <c r="E9" s="2">
        <v>1</v>
      </c>
      <c r="F9" s="38">
        <f>SUM(B9:E9)</f>
        <v>81</v>
      </c>
      <c r="G9" s="32">
        <v>4</v>
      </c>
      <c r="H9" s="5">
        <v>5</v>
      </c>
      <c r="I9" s="5">
        <v>0</v>
      </c>
      <c r="J9" s="5">
        <v>0</v>
      </c>
      <c r="K9" s="49">
        <f>SUM(G9:J9)</f>
        <v>9</v>
      </c>
      <c r="L9" s="58">
        <f>F9+K9</f>
        <v>90</v>
      </c>
      <c r="M9" s="22">
        <f>B9*$B$6+C9*$C$6+D9*$D$6+E9*$E$6</f>
        <v>3161</v>
      </c>
      <c r="N9" s="5">
        <f>G9*$G$6+H9*$H$6+I9*$I$6+J9*$J$6</f>
        <v>280</v>
      </c>
      <c r="O9" s="9">
        <f>SUM(M9:N9)</f>
        <v>3441</v>
      </c>
    </row>
    <row r="10" spans="1:15" ht="12.75">
      <c r="A10" s="26" t="s">
        <v>8</v>
      </c>
      <c r="B10" s="2">
        <v>31</v>
      </c>
      <c r="C10" s="2">
        <v>5</v>
      </c>
      <c r="D10" s="2">
        <v>0</v>
      </c>
      <c r="E10" s="2">
        <v>1</v>
      </c>
      <c r="F10" s="38">
        <f>SUM(B10:E10)</f>
        <v>37</v>
      </c>
      <c r="G10" s="34">
        <v>1</v>
      </c>
      <c r="H10" s="2">
        <v>4</v>
      </c>
      <c r="I10" s="2">
        <v>0</v>
      </c>
      <c r="J10" s="2">
        <v>0</v>
      </c>
      <c r="K10" s="45">
        <f>SUM(G10:J10)</f>
        <v>5</v>
      </c>
      <c r="L10" s="58">
        <f>F10+K10</f>
        <v>42</v>
      </c>
      <c r="M10" s="22">
        <f>B10*$B$6+C10*$C$6+D10*$D$6+E10*$E$6</f>
        <v>1369</v>
      </c>
      <c r="N10" s="5">
        <f>G10*$G$6+H10*$H$6+I10*$I$6+J10*$J$6</f>
        <v>136</v>
      </c>
      <c r="O10" s="9">
        <f>SUM(M10:N10)</f>
        <v>1505</v>
      </c>
    </row>
    <row r="11" spans="1:15" ht="13.5" thickBot="1">
      <c r="A11" s="27" t="s">
        <v>9</v>
      </c>
      <c r="B11" s="43">
        <v>67</v>
      </c>
      <c r="C11" s="43">
        <v>0</v>
      </c>
      <c r="D11" s="43">
        <v>0</v>
      </c>
      <c r="E11" s="43">
        <v>0</v>
      </c>
      <c r="F11" s="44">
        <f>SUM(B11:E11)</f>
        <v>67</v>
      </c>
      <c r="G11" s="42">
        <v>11</v>
      </c>
      <c r="H11" s="43">
        <v>3</v>
      </c>
      <c r="I11" s="43">
        <v>1</v>
      </c>
      <c r="J11" s="43">
        <v>0</v>
      </c>
      <c r="K11" s="50">
        <f>SUM(G11:J11)</f>
        <v>15</v>
      </c>
      <c r="L11" s="58">
        <f>F11+K11</f>
        <v>82</v>
      </c>
      <c r="M11" s="22">
        <f>B11*$B$6+C11*$C$6+D11*$D$6+E11*$E$6</f>
        <v>2680</v>
      </c>
      <c r="N11" s="5">
        <f>G11*$G$6+H11*$H$6+I11*$I$6+J11*$J$6</f>
        <v>524</v>
      </c>
      <c r="O11" s="9">
        <f>SUM(M11:N11)</f>
        <v>3204</v>
      </c>
    </row>
    <row r="12" spans="1:16" s="1" customFormat="1" ht="13.5" thickBot="1">
      <c r="A12" s="28" t="s">
        <v>10</v>
      </c>
      <c r="B12" s="41">
        <f aca="true" t="shared" si="0" ref="B12:O12">SUM(B7:B11)</f>
        <v>377</v>
      </c>
      <c r="C12" s="41">
        <f t="shared" si="0"/>
        <v>55</v>
      </c>
      <c r="D12" s="41">
        <f t="shared" si="0"/>
        <v>12</v>
      </c>
      <c r="E12" s="41">
        <f t="shared" si="0"/>
        <v>5</v>
      </c>
      <c r="F12" s="40">
        <f t="shared" si="0"/>
        <v>449</v>
      </c>
      <c r="G12" s="4">
        <f t="shared" si="0"/>
        <v>28</v>
      </c>
      <c r="H12" s="4">
        <f t="shared" si="0"/>
        <v>28</v>
      </c>
      <c r="I12" s="4">
        <f t="shared" si="0"/>
        <v>8</v>
      </c>
      <c r="J12" s="4">
        <f t="shared" si="0"/>
        <v>0</v>
      </c>
      <c r="K12" s="35">
        <f t="shared" si="0"/>
        <v>64</v>
      </c>
      <c r="L12" s="54">
        <f t="shared" si="0"/>
        <v>513</v>
      </c>
      <c r="M12" s="23">
        <f t="shared" si="0"/>
        <v>16589</v>
      </c>
      <c r="N12" s="4">
        <f t="shared" si="0"/>
        <v>1888</v>
      </c>
      <c r="O12" s="10">
        <f t="shared" si="0"/>
        <v>18477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38</v>
      </c>
      <c r="C14" s="30">
        <v>7</v>
      </c>
      <c r="D14" s="30">
        <v>1</v>
      </c>
      <c r="E14" s="30">
        <v>0</v>
      </c>
      <c r="F14" s="45">
        <f>SUM(B14:E14)</f>
        <v>46</v>
      </c>
      <c r="G14" s="29">
        <v>0</v>
      </c>
      <c r="H14" s="30">
        <v>9</v>
      </c>
      <c r="I14" s="30">
        <v>0</v>
      </c>
      <c r="J14" s="30">
        <v>0</v>
      </c>
      <c r="K14" s="31">
        <f>SUM(G14:J14)</f>
        <v>9</v>
      </c>
      <c r="L14" s="57">
        <f>F14+K14</f>
        <v>55</v>
      </c>
      <c r="M14" s="22">
        <f>B14*$B$6+C14*$C$6+D14*$D$6+E14*$E$6</f>
        <v>1700</v>
      </c>
      <c r="N14" s="5">
        <f>G14*$G$6+H14*$H$6+I14*$I$6+J14*$J$6</f>
        <v>216</v>
      </c>
      <c r="O14" s="9">
        <f>SUM(M14:N14)</f>
        <v>1916</v>
      </c>
    </row>
    <row r="15" spans="1:15" ht="12.75">
      <c r="A15" s="26" t="s">
        <v>12</v>
      </c>
      <c r="B15" s="2">
        <v>46</v>
      </c>
      <c r="C15" s="2">
        <v>1</v>
      </c>
      <c r="D15" s="2">
        <v>0</v>
      </c>
      <c r="E15" s="2">
        <v>0</v>
      </c>
      <c r="F15" s="45">
        <f>SUM(B15:E15)</f>
        <v>47</v>
      </c>
      <c r="G15" s="34">
        <v>2</v>
      </c>
      <c r="H15" s="2">
        <v>9</v>
      </c>
      <c r="I15" s="2">
        <v>0</v>
      </c>
      <c r="J15" s="2">
        <v>0</v>
      </c>
      <c r="K15" s="33">
        <f>SUM(G15:J15)</f>
        <v>11</v>
      </c>
      <c r="L15" s="58">
        <f>F15+K15</f>
        <v>58</v>
      </c>
      <c r="M15" s="22">
        <f>B15*$B$6+C15*$C$6+D15*$D$6+E15*$E$6</f>
        <v>1864</v>
      </c>
      <c r="N15" s="5">
        <f>G15*$G$6+H15*$H$6+I15*$I$6+J15*$J$6</f>
        <v>296</v>
      </c>
      <c r="O15" s="9">
        <f>SUM(M15:N15)</f>
        <v>2160</v>
      </c>
    </row>
    <row r="16" spans="1:15" ht="13.5" thickBot="1">
      <c r="A16" s="27" t="s">
        <v>13</v>
      </c>
      <c r="B16" s="3">
        <v>37</v>
      </c>
      <c r="C16" s="3">
        <v>12</v>
      </c>
      <c r="D16" s="3">
        <v>3</v>
      </c>
      <c r="E16" s="3">
        <v>0</v>
      </c>
      <c r="F16" s="45">
        <f>SUM(B16:E16)</f>
        <v>52</v>
      </c>
      <c r="G16" s="42">
        <v>0</v>
      </c>
      <c r="H16" s="43">
        <v>7</v>
      </c>
      <c r="I16" s="43">
        <v>3</v>
      </c>
      <c r="J16" s="43">
        <v>2</v>
      </c>
      <c r="K16" s="46">
        <f>SUM(G16:J16)</f>
        <v>12</v>
      </c>
      <c r="L16" s="58">
        <f>F16+K16</f>
        <v>64</v>
      </c>
      <c r="M16" s="22">
        <f>B16*$B$6+C16*$C$6+D16*$D$6+E16*$E$6</f>
        <v>1804</v>
      </c>
      <c r="N16" s="5">
        <f>G16*$G$6+H16*$H$6+I16*$I$6+J16*$J$6</f>
        <v>222</v>
      </c>
      <c r="O16" s="9">
        <f>SUM(M16:N16)</f>
        <v>2026</v>
      </c>
    </row>
    <row r="17" spans="1:16" s="1" customFormat="1" ht="13.5" thickBot="1">
      <c r="A17" s="28" t="s">
        <v>10</v>
      </c>
      <c r="B17" s="4">
        <f aca="true" t="shared" si="1" ref="B17:O17">SUM(B14:B16)</f>
        <v>121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145</v>
      </c>
      <c r="G17" s="4">
        <f t="shared" si="1"/>
        <v>2</v>
      </c>
      <c r="H17" s="4">
        <f t="shared" si="1"/>
        <v>25</v>
      </c>
      <c r="I17" s="4">
        <f t="shared" si="1"/>
        <v>3</v>
      </c>
      <c r="J17" s="4">
        <f t="shared" si="1"/>
        <v>2</v>
      </c>
      <c r="K17" s="35">
        <f t="shared" si="1"/>
        <v>32</v>
      </c>
      <c r="L17" s="54">
        <f t="shared" si="1"/>
        <v>177</v>
      </c>
      <c r="M17" s="23">
        <f t="shared" si="1"/>
        <v>5368</v>
      </c>
      <c r="N17" s="4">
        <f t="shared" si="1"/>
        <v>734</v>
      </c>
      <c r="O17" s="10">
        <f t="shared" si="1"/>
        <v>6102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44</v>
      </c>
      <c r="C19" s="30">
        <v>0</v>
      </c>
      <c r="D19" s="30">
        <v>0</v>
      </c>
      <c r="E19" s="30">
        <v>0</v>
      </c>
      <c r="F19" s="31">
        <f>SUM(B19:E19)</f>
        <v>44</v>
      </c>
      <c r="G19" s="29">
        <v>3</v>
      </c>
      <c r="H19" s="30">
        <v>6</v>
      </c>
      <c r="I19" s="30">
        <v>0</v>
      </c>
      <c r="J19" s="30">
        <v>0</v>
      </c>
      <c r="K19" s="31">
        <f>SUM(G19:J19)</f>
        <v>9</v>
      </c>
      <c r="L19" s="57">
        <f>F19+K19</f>
        <v>53</v>
      </c>
      <c r="M19" s="22">
        <f>B19*$B$6+C19*$C$6+D19*$D$6+E19*$E$6</f>
        <v>1760</v>
      </c>
      <c r="N19" s="5">
        <f>G19*$G$6+H19*$H$6+I19*$I$6+J19*$J$6</f>
        <v>264</v>
      </c>
      <c r="O19" s="9">
        <f>SUM(M19:N19)</f>
        <v>2024</v>
      </c>
    </row>
    <row r="20" spans="1:15" ht="13.5" thickBot="1">
      <c r="A20" s="27" t="s">
        <v>8</v>
      </c>
      <c r="B20" s="43">
        <v>39</v>
      </c>
      <c r="C20" s="43">
        <v>1</v>
      </c>
      <c r="D20" s="43">
        <v>0</v>
      </c>
      <c r="E20" s="43">
        <v>0</v>
      </c>
      <c r="F20" s="44">
        <f>SUM(B20:E20)</f>
        <v>40</v>
      </c>
      <c r="G20" s="42">
        <v>3</v>
      </c>
      <c r="H20" s="43">
        <v>13</v>
      </c>
      <c r="I20" s="43">
        <v>0</v>
      </c>
      <c r="J20" s="43">
        <v>0</v>
      </c>
      <c r="K20" s="44">
        <f>SUM(G20:J20)</f>
        <v>16</v>
      </c>
      <c r="L20" s="58">
        <f>F20+K20</f>
        <v>56</v>
      </c>
      <c r="M20" s="22">
        <f>B20*$B$6+C20*$C$6+D20*$D$6+E20*$E$6</f>
        <v>1584</v>
      </c>
      <c r="N20" s="5">
        <f>G20*$G$6+H20*$H$6+I20*$I$6+J20*$J$6</f>
        <v>432</v>
      </c>
      <c r="O20" s="9">
        <f>SUM(M20:N20)</f>
        <v>2016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83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84</v>
      </c>
      <c r="G21" s="4">
        <f t="shared" si="2"/>
        <v>6</v>
      </c>
      <c r="H21" s="4">
        <f t="shared" si="2"/>
        <v>19</v>
      </c>
      <c r="I21" s="4">
        <f t="shared" si="2"/>
        <v>0</v>
      </c>
      <c r="J21" s="4">
        <f t="shared" si="2"/>
        <v>0</v>
      </c>
      <c r="K21" s="35">
        <f t="shared" si="2"/>
        <v>25</v>
      </c>
      <c r="L21" s="54">
        <f t="shared" si="2"/>
        <v>109</v>
      </c>
      <c r="M21" s="23">
        <f t="shared" si="2"/>
        <v>3344</v>
      </c>
      <c r="N21" s="4">
        <f t="shared" si="2"/>
        <v>696</v>
      </c>
      <c r="O21" s="10">
        <f t="shared" si="2"/>
        <v>4040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42</v>
      </c>
      <c r="C23" s="30">
        <v>0</v>
      </c>
      <c r="D23" s="30">
        <v>0</v>
      </c>
      <c r="E23" s="30">
        <v>0</v>
      </c>
      <c r="F23" s="31">
        <f>SUM(B23:E23)</f>
        <v>42</v>
      </c>
      <c r="G23" s="29">
        <v>1</v>
      </c>
      <c r="H23" s="30">
        <v>3</v>
      </c>
      <c r="I23" s="30">
        <v>1</v>
      </c>
      <c r="J23" s="30">
        <v>0</v>
      </c>
      <c r="K23" s="48">
        <f>SUM(G23:J23)</f>
        <v>5</v>
      </c>
      <c r="L23" s="59">
        <f>F23+K23</f>
        <v>47</v>
      </c>
      <c r="M23" s="22">
        <f>B23*$B$6+C23*$C$6+D23*$D$6+E23*$E$6</f>
        <v>1680</v>
      </c>
      <c r="N23" s="5">
        <f>G23*$G$6+H23*$H$6+I23*$I$6+J23*$J$6</f>
        <v>124</v>
      </c>
      <c r="O23" s="9">
        <f>SUM(M23:N23)</f>
        <v>1804</v>
      </c>
    </row>
    <row r="24" spans="1:15" s="21" customFormat="1" ht="12.75">
      <c r="A24" s="36" t="s">
        <v>18</v>
      </c>
      <c r="B24" s="18">
        <v>68</v>
      </c>
      <c r="C24" s="18">
        <v>1</v>
      </c>
      <c r="D24" s="18">
        <v>0</v>
      </c>
      <c r="E24" s="18">
        <v>0</v>
      </c>
      <c r="F24" s="38">
        <f>SUM(B24:E24)</f>
        <v>69</v>
      </c>
      <c r="G24" s="37">
        <v>17</v>
      </c>
      <c r="H24" s="18">
        <v>3</v>
      </c>
      <c r="I24" s="18">
        <v>0</v>
      </c>
      <c r="J24" s="18">
        <v>0</v>
      </c>
      <c r="K24" s="51">
        <f>SUM(G24:J24)</f>
        <v>20</v>
      </c>
      <c r="L24" s="60">
        <f>F24+K24</f>
        <v>89</v>
      </c>
      <c r="M24" s="22">
        <f>B24*$B$6+C24*$C$6+D24*$D$6+E24*$E$6</f>
        <v>2744</v>
      </c>
      <c r="N24" s="19">
        <f>G24*$G$6+H24*$H$6+I24*$I$6+J24*$J$6</f>
        <v>752</v>
      </c>
      <c r="O24" s="20">
        <f>SUM(M24:N24)</f>
        <v>3496</v>
      </c>
    </row>
    <row r="25" spans="1:15" ht="13.5" thickBot="1">
      <c r="A25" s="27" t="s">
        <v>8</v>
      </c>
      <c r="B25" s="43">
        <v>31</v>
      </c>
      <c r="C25" s="43">
        <v>1</v>
      </c>
      <c r="D25" s="43">
        <v>0</v>
      </c>
      <c r="E25" s="43">
        <v>0</v>
      </c>
      <c r="F25" s="44">
        <f>SUM(B25:E25)</f>
        <v>32</v>
      </c>
      <c r="G25" s="42">
        <v>0</v>
      </c>
      <c r="H25" s="43">
        <v>10</v>
      </c>
      <c r="I25" s="43">
        <v>0</v>
      </c>
      <c r="J25" s="43">
        <v>0</v>
      </c>
      <c r="K25" s="52">
        <f>SUM(G25:J25)</f>
        <v>10</v>
      </c>
      <c r="L25" s="61">
        <f>F25+K25</f>
        <v>42</v>
      </c>
      <c r="M25" s="22">
        <f>B25*$B$6+C25*$C$6+D25*$D$6+E25*$E$6</f>
        <v>1264</v>
      </c>
      <c r="N25" s="5">
        <f>G25*$G$6+H25*$H$6+I25*$I$6+J25*$J$6</f>
        <v>240</v>
      </c>
      <c r="O25" s="9">
        <f>SUM(M25:N25)</f>
        <v>1504</v>
      </c>
    </row>
    <row r="26" spans="1:16" s="1" customFormat="1" ht="13.5" thickBot="1">
      <c r="A26" s="28" t="s">
        <v>10</v>
      </c>
      <c r="B26" s="4">
        <f aca="true" t="shared" si="3" ref="B26:O26">SUM(B23:B25)</f>
        <v>141</v>
      </c>
      <c r="C26" s="4">
        <f t="shared" si="3"/>
        <v>2</v>
      </c>
      <c r="D26" s="4">
        <f t="shared" si="3"/>
        <v>0</v>
      </c>
      <c r="E26" s="4">
        <f t="shared" si="3"/>
        <v>0</v>
      </c>
      <c r="F26" s="35">
        <f t="shared" si="3"/>
        <v>143</v>
      </c>
      <c r="G26" s="4">
        <f t="shared" si="3"/>
        <v>18</v>
      </c>
      <c r="H26" s="4">
        <f t="shared" si="3"/>
        <v>16</v>
      </c>
      <c r="I26" s="4">
        <f t="shared" si="3"/>
        <v>1</v>
      </c>
      <c r="J26" s="4">
        <f t="shared" si="3"/>
        <v>0</v>
      </c>
      <c r="K26" s="53">
        <f t="shared" si="3"/>
        <v>35</v>
      </c>
      <c r="L26" s="54">
        <f t="shared" si="3"/>
        <v>178</v>
      </c>
      <c r="M26" s="23">
        <f t="shared" si="3"/>
        <v>5688</v>
      </c>
      <c r="N26" s="4">
        <f t="shared" si="3"/>
        <v>1116</v>
      </c>
      <c r="O26" s="10">
        <f t="shared" si="3"/>
        <v>6804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43</v>
      </c>
      <c r="C28" s="30">
        <v>1</v>
      </c>
      <c r="D28" s="30">
        <v>0</v>
      </c>
      <c r="E28" s="30">
        <v>0</v>
      </c>
      <c r="F28" s="31">
        <f>SUM(B28:E28)</f>
        <v>44</v>
      </c>
      <c r="G28" s="29">
        <v>6</v>
      </c>
      <c r="H28" s="30">
        <v>1</v>
      </c>
      <c r="I28" s="30">
        <v>0</v>
      </c>
      <c r="J28" s="30">
        <v>0</v>
      </c>
      <c r="K28" s="48">
        <f>SUM(G28:J28)</f>
        <v>7</v>
      </c>
      <c r="L28" s="59">
        <f>F28+K28</f>
        <v>51</v>
      </c>
      <c r="M28" s="22">
        <f>B28*$B$6+C28*$C$6+D28*$D$6+E28*$E$6</f>
        <v>1744</v>
      </c>
      <c r="N28" s="5">
        <f>G28*$G$6+H28*$H$6+I28*$I$6+J28*$J$6</f>
        <v>264</v>
      </c>
      <c r="O28" s="9">
        <f>SUM(M28:N28)</f>
        <v>2008</v>
      </c>
    </row>
    <row r="29" spans="1:15" ht="12.75">
      <c r="A29" s="26" t="s">
        <v>8</v>
      </c>
      <c r="B29" s="2">
        <v>38</v>
      </c>
      <c r="C29" s="2">
        <v>3</v>
      </c>
      <c r="D29" s="2">
        <v>1</v>
      </c>
      <c r="E29" s="2">
        <v>1</v>
      </c>
      <c r="F29" s="38">
        <f>SUM(B29:E29)</f>
        <v>43</v>
      </c>
      <c r="G29" s="34">
        <v>4</v>
      </c>
      <c r="H29" s="2">
        <v>3</v>
      </c>
      <c r="I29" s="2">
        <v>0</v>
      </c>
      <c r="J29" s="2">
        <v>0</v>
      </c>
      <c r="K29" s="49">
        <f>SUM(G29:J29)</f>
        <v>7</v>
      </c>
      <c r="L29" s="60">
        <f>F29+K29</f>
        <v>50</v>
      </c>
      <c r="M29" s="22">
        <f>B29*$B$6+C29*$C$6+D29*$D$6+E29*$E$6</f>
        <v>1613</v>
      </c>
      <c r="N29" s="5">
        <f>G29*$G$6+H29*$H$6+I29*$I$6+J29*$J$6</f>
        <v>232</v>
      </c>
      <c r="O29" s="9">
        <f>SUM(M29:N29)</f>
        <v>1845</v>
      </c>
    </row>
    <row r="30" spans="1:15" ht="13.5" thickBot="1">
      <c r="A30" s="27" t="s">
        <v>13</v>
      </c>
      <c r="B30" s="43">
        <v>50</v>
      </c>
      <c r="C30" s="43">
        <v>0</v>
      </c>
      <c r="D30" s="43">
        <v>0</v>
      </c>
      <c r="E30" s="43">
        <v>0</v>
      </c>
      <c r="F30" s="44">
        <f>SUM(B30:E30)</f>
        <v>50</v>
      </c>
      <c r="G30" s="42">
        <v>6</v>
      </c>
      <c r="H30" s="43">
        <v>7</v>
      </c>
      <c r="I30" s="43">
        <v>0</v>
      </c>
      <c r="J30" s="43">
        <v>0</v>
      </c>
      <c r="K30" s="52">
        <f>SUM(G30:J30)</f>
        <v>13</v>
      </c>
      <c r="L30" s="61">
        <f>F30+K30</f>
        <v>63</v>
      </c>
      <c r="M30" s="22">
        <f>B30*$B$6+C30*$C$6+D30*$D$6+E30*$E$6</f>
        <v>2000</v>
      </c>
      <c r="N30" s="5">
        <f>G30*$G$6+H30*$H$6+I30*$I$6+J30*$J$6</f>
        <v>408</v>
      </c>
      <c r="O30" s="9">
        <f>SUM(M30:N30)</f>
        <v>2408</v>
      </c>
    </row>
    <row r="31" spans="1:16" s="1" customFormat="1" ht="13.5" thickBot="1">
      <c r="A31" s="28" t="s">
        <v>10</v>
      </c>
      <c r="B31" s="4">
        <f aca="true" t="shared" si="4" ref="B31:O31">SUM(B28:B30)</f>
        <v>131</v>
      </c>
      <c r="C31" s="4">
        <f t="shared" si="4"/>
        <v>4</v>
      </c>
      <c r="D31" s="4">
        <f t="shared" si="4"/>
        <v>1</v>
      </c>
      <c r="E31" s="4">
        <f t="shared" si="4"/>
        <v>1</v>
      </c>
      <c r="F31" s="35">
        <f t="shared" si="4"/>
        <v>137</v>
      </c>
      <c r="G31" s="4">
        <f t="shared" si="4"/>
        <v>16</v>
      </c>
      <c r="H31" s="4">
        <f t="shared" si="4"/>
        <v>11</v>
      </c>
      <c r="I31" s="4">
        <f t="shared" si="4"/>
        <v>0</v>
      </c>
      <c r="J31" s="4">
        <f t="shared" si="4"/>
        <v>0</v>
      </c>
      <c r="K31" s="53">
        <f t="shared" si="4"/>
        <v>27</v>
      </c>
      <c r="L31" s="54">
        <f t="shared" si="4"/>
        <v>164</v>
      </c>
      <c r="M31" s="23">
        <f t="shared" si="4"/>
        <v>5357</v>
      </c>
      <c r="N31" s="4">
        <f t="shared" si="4"/>
        <v>904</v>
      </c>
      <c r="O31" s="10">
        <f t="shared" si="4"/>
        <v>6261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853</v>
      </c>
      <c r="C33" s="4">
        <f>C12+C17+C21+C26+C31</f>
        <v>82</v>
      </c>
      <c r="D33" s="4">
        <f>D12+D17+D21+D26+D31</f>
        <v>17</v>
      </c>
      <c r="E33" s="4">
        <f>E12+E17+E21+E26+E31</f>
        <v>6</v>
      </c>
      <c r="F33" s="35">
        <f>SUM(B33:E33)</f>
        <v>958</v>
      </c>
      <c r="G33" s="47">
        <f aca="true" t="shared" si="5" ref="G33:O33">G12+G17+G21+G26+G31</f>
        <v>70</v>
      </c>
      <c r="H33" s="4">
        <f t="shared" si="5"/>
        <v>99</v>
      </c>
      <c r="I33" s="4">
        <f t="shared" si="5"/>
        <v>12</v>
      </c>
      <c r="J33" s="4">
        <f t="shared" si="5"/>
        <v>2</v>
      </c>
      <c r="K33" s="35">
        <f t="shared" si="5"/>
        <v>183</v>
      </c>
      <c r="L33" s="62">
        <f t="shared" si="5"/>
        <v>1141</v>
      </c>
      <c r="M33" s="24">
        <f t="shared" si="5"/>
        <v>36346</v>
      </c>
      <c r="N33" s="13">
        <f t="shared" si="5"/>
        <v>5338</v>
      </c>
      <c r="O33" s="13">
        <f t="shared" si="5"/>
        <v>41684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zoomScale="85" zoomScaleNormal="85" workbookViewId="0" topLeftCell="A4">
      <selection activeCell="C37" sqref="C37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29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120</v>
      </c>
      <c r="C7" s="30">
        <v>15</v>
      </c>
      <c r="D7" s="30">
        <v>4</v>
      </c>
      <c r="E7" s="30">
        <v>1</v>
      </c>
      <c r="F7" s="31">
        <f>SUM(B7:E7)</f>
        <v>140</v>
      </c>
      <c r="G7" s="29">
        <v>2</v>
      </c>
      <c r="H7" s="30">
        <v>11</v>
      </c>
      <c r="I7" s="30">
        <v>5</v>
      </c>
      <c r="J7" s="30">
        <v>0</v>
      </c>
      <c r="K7" s="48">
        <f>SUM(G7:J7)</f>
        <v>18</v>
      </c>
      <c r="L7" s="57">
        <f>F7+K7</f>
        <v>158</v>
      </c>
      <c r="M7" s="22">
        <f>B7*$B$6+C7*$C$6+D7*$D$6+E7*$E$6</f>
        <v>5217</v>
      </c>
      <c r="N7" s="5">
        <f>G7*$G$6+H7*$H$6+I7*$I$6+J7*$J$6</f>
        <v>404</v>
      </c>
      <c r="O7" s="9">
        <f>SUM(M7:N7)</f>
        <v>5621</v>
      </c>
    </row>
    <row r="8" spans="1:15" ht="12.75">
      <c r="A8" s="25" t="s">
        <v>22</v>
      </c>
      <c r="B8" s="5">
        <v>76</v>
      </c>
      <c r="C8" s="5">
        <v>32</v>
      </c>
      <c r="D8" s="5">
        <v>9</v>
      </c>
      <c r="E8" s="5">
        <v>2</v>
      </c>
      <c r="F8" s="38">
        <f>SUM(B8:E8)</f>
        <v>119</v>
      </c>
      <c r="G8" s="32">
        <v>1</v>
      </c>
      <c r="H8" s="5">
        <v>8</v>
      </c>
      <c r="I8" s="5">
        <v>5</v>
      </c>
      <c r="J8" s="5">
        <v>0</v>
      </c>
      <c r="K8" s="49">
        <f>SUM(G8:J8)</f>
        <v>14</v>
      </c>
      <c r="L8" s="58">
        <f>F8+K8</f>
        <v>133</v>
      </c>
      <c r="M8" s="22">
        <f>B8*$B$6+C8*$C$6+D8*$D$6+E8*$E$6</f>
        <v>3934</v>
      </c>
      <c r="N8" s="5">
        <f>G8*$G$6+H8*$H$6+I8*$I$6+J8*$J$6</f>
        <v>292</v>
      </c>
      <c r="O8" s="9">
        <f>SUM(M8:N8)</f>
        <v>4226</v>
      </c>
    </row>
    <row r="9" spans="1:15" ht="12.75">
      <c r="A9" s="26" t="s">
        <v>7</v>
      </c>
      <c r="B9" s="2">
        <v>77</v>
      </c>
      <c r="C9" s="2">
        <v>3</v>
      </c>
      <c r="D9" s="2">
        <v>0</v>
      </c>
      <c r="E9" s="2">
        <v>1</v>
      </c>
      <c r="F9" s="38">
        <f>SUM(B9:E9)</f>
        <v>81</v>
      </c>
      <c r="G9" s="32">
        <v>2</v>
      </c>
      <c r="H9" s="5">
        <v>4</v>
      </c>
      <c r="I9" s="5">
        <v>2</v>
      </c>
      <c r="J9" s="5">
        <v>0</v>
      </c>
      <c r="K9" s="49">
        <f>SUM(G9:J9)</f>
        <v>8</v>
      </c>
      <c r="L9" s="58">
        <f>F9+K9</f>
        <v>89</v>
      </c>
      <c r="M9" s="22">
        <f>B9*$B$6+C9*$C$6+D9*$D$6+E9*$E$6</f>
        <v>3161</v>
      </c>
      <c r="N9" s="5">
        <f>G9*$G$6+H9*$H$6+I9*$I$6+J9*$J$6</f>
        <v>200</v>
      </c>
      <c r="O9" s="9">
        <f>SUM(M9:N9)</f>
        <v>3361</v>
      </c>
    </row>
    <row r="10" spans="1:15" ht="12.75">
      <c r="A10" s="26" t="s">
        <v>8</v>
      </c>
      <c r="B10" s="2">
        <v>33</v>
      </c>
      <c r="C10" s="2">
        <v>5</v>
      </c>
      <c r="D10" s="2">
        <v>0</v>
      </c>
      <c r="E10" s="2">
        <v>1</v>
      </c>
      <c r="F10" s="38">
        <f>SUM(B10:E10)</f>
        <v>39</v>
      </c>
      <c r="G10" s="34">
        <v>1</v>
      </c>
      <c r="H10" s="2">
        <v>2</v>
      </c>
      <c r="I10" s="2">
        <v>0</v>
      </c>
      <c r="J10" s="2">
        <v>0</v>
      </c>
      <c r="K10" s="45">
        <f>SUM(G10:J10)</f>
        <v>3</v>
      </c>
      <c r="L10" s="58">
        <f>F10+K10</f>
        <v>42</v>
      </c>
      <c r="M10" s="22">
        <f>B10*$B$6+C10*$C$6+D10*$D$6+E10*$E$6</f>
        <v>1449</v>
      </c>
      <c r="N10" s="5">
        <f>G10*$G$6+H10*$H$6+I10*$I$6+J10*$J$6</f>
        <v>88</v>
      </c>
      <c r="O10" s="9">
        <f>SUM(M10:N10)</f>
        <v>1537</v>
      </c>
    </row>
    <row r="11" spans="1:15" ht="13.5" thickBot="1">
      <c r="A11" s="27" t="s">
        <v>9</v>
      </c>
      <c r="B11" s="43">
        <v>62</v>
      </c>
      <c r="C11" s="43">
        <v>0</v>
      </c>
      <c r="D11" s="43">
        <v>0</v>
      </c>
      <c r="E11" s="43">
        <v>0</v>
      </c>
      <c r="F11" s="44">
        <f>SUM(B11:E11)</f>
        <v>62</v>
      </c>
      <c r="G11" s="42">
        <v>15</v>
      </c>
      <c r="H11" s="43">
        <v>3</v>
      </c>
      <c r="I11" s="43">
        <v>0</v>
      </c>
      <c r="J11" s="43">
        <v>0</v>
      </c>
      <c r="K11" s="50">
        <f>SUM(G11:J11)</f>
        <v>18</v>
      </c>
      <c r="L11" s="58">
        <f>F11+K11</f>
        <v>80</v>
      </c>
      <c r="M11" s="22">
        <f>B11*$B$6+C11*$C$6+D11*$D$6+E11*$E$6</f>
        <v>2480</v>
      </c>
      <c r="N11" s="5">
        <f>G11*$G$6+H11*$H$6+I11*$I$6+J11*$J$6</f>
        <v>672</v>
      </c>
      <c r="O11" s="9">
        <f>SUM(M11:N11)</f>
        <v>3152</v>
      </c>
    </row>
    <row r="12" spans="1:16" s="1" customFormat="1" ht="13.5" thickBot="1">
      <c r="A12" s="28" t="s">
        <v>10</v>
      </c>
      <c r="B12" s="41">
        <f aca="true" t="shared" si="0" ref="B12:O12">SUM(B7:B11)</f>
        <v>368</v>
      </c>
      <c r="C12" s="41">
        <f t="shared" si="0"/>
        <v>55</v>
      </c>
      <c r="D12" s="41">
        <f t="shared" si="0"/>
        <v>13</v>
      </c>
      <c r="E12" s="41">
        <f t="shared" si="0"/>
        <v>5</v>
      </c>
      <c r="F12" s="40">
        <f t="shared" si="0"/>
        <v>441</v>
      </c>
      <c r="G12" s="4">
        <f t="shared" si="0"/>
        <v>21</v>
      </c>
      <c r="H12" s="4">
        <f t="shared" si="0"/>
        <v>28</v>
      </c>
      <c r="I12" s="4">
        <f t="shared" si="0"/>
        <v>12</v>
      </c>
      <c r="J12" s="4">
        <f t="shared" si="0"/>
        <v>0</v>
      </c>
      <c r="K12" s="35">
        <f t="shared" si="0"/>
        <v>61</v>
      </c>
      <c r="L12" s="54">
        <f t="shared" si="0"/>
        <v>502</v>
      </c>
      <c r="M12" s="23">
        <f t="shared" si="0"/>
        <v>16241</v>
      </c>
      <c r="N12" s="4">
        <f t="shared" si="0"/>
        <v>1656</v>
      </c>
      <c r="O12" s="10">
        <f t="shared" si="0"/>
        <v>17897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36</v>
      </c>
      <c r="C14" s="30">
        <v>7</v>
      </c>
      <c r="D14" s="30">
        <v>1</v>
      </c>
      <c r="E14" s="30">
        <v>0</v>
      </c>
      <c r="F14" s="45">
        <f>SUM(B14:E14)</f>
        <v>44</v>
      </c>
      <c r="G14" s="29">
        <v>1</v>
      </c>
      <c r="H14" s="30">
        <v>2</v>
      </c>
      <c r="I14" s="30">
        <v>0</v>
      </c>
      <c r="J14" s="30">
        <v>0</v>
      </c>
      <c r="K14" s="31">
        <f>SUM(G14:J14)</f>
        <v>3</v>
      </c>
      <c r="L14" s="57">
        <f>F14+K14</f>
        <v>47</v>
      </c>
      <c r="M14" s="22">
        <f>B14*$B$6+C14*$C$6+D14*$D$6+E14*$E$6</f>
        <v>1620</v>
      </c>
      <c r="N14" s="5">
        <f>G14*$G$6+H14*$H$6+I14*$I$6+J14*$J$6</f>
        <v>88</v>
      </c>
      <c r="O14" s="9">
        <f>SUM(M14:N14)</f>
        <v>1708</v>
      </c>
    </row>
    <row r="15" spans="1:15" ht="12.75">
      <c r="A15" s="26" t="s">
        <v>12</v>
      </c>
      <c r="B15" s="2">
        <v>45</v>
      </c>
      <c r="C15" s="2">
        <v>1</v>
      </c>
      <c r="D15" s="2">
        <v>0</v>
      </c>
      <c r="E15" s="2">
        <v>0</v>
      </c>
      <c r="F15" s="45">
        <f>SUM(B15:E15)</f>
        <v>46</v>
      </c>
      <c r="G15" s="34">
        <v>2</v>
      </c>
      <c r="H15" s="2">
        <v>10</v>
      </c>
      <c r="I15" s="2">
        <v>2</v>
      </c>
      <c r="J15" s="2">
        <v>0</v>
      </c>
      <c r="K15" s="33">
        <f>SUM(G15:J15)</f>
        <v>14</v>
      </c>
      <c r="L15" s="58">
        <f>F15+K15</f>
        <v>60</v>
      </c>
      <c r="M15" s="22">
        <f>B15*$B$6+C15*$C$6+D15*$D$6+E15*$E$6</f>
        <v>1824</v>
      </c>
      <c r="N15" s="5">
        <f>G15*$G$6+H15*$H$6+I15*$I$6+J15*$J$6</f>
        <v>344</v>
      </c>
      <c r="O15" s="9">
        <f>SUM(M15:N15)</f>
        <v>2168</v>
      </c>
    </row>
    <row r="16" spans="1:15" ht="13.5" thickBot="1">
      <c r="A16" s="27" t="s">
        <v>13</v>
      </c>
      <c r="B16" s="3">
        <v>37</v>
      </c>
      <c r="C16" s="3">
        <v>12</v>
      </c>
      <c r="D16" s="3">
        <v>3</v>
      </c>
      <c r="E16" s="3">
        <v>0</v>
      </c>
      <c r="F16" s="45">
        <f>SUM(B16:E16)</f>
        <v>52</v>
      </c>
      <c r="G16" s="42">
        <v>0</v>
      </c>
      <c r="H16" s="43">
        <v>6</v>
      </c>
      <c r="I16" s="43">
        <v>2</v>
      </c>
      <c r="J16" s="43">
        <v>3</v>
      </c>
      <c r="K16" s="46">
        <f>SUM(G16:J16)</f>
        <v>11</v>
      </c>
      <c r="L16" s="58">
        <f>F16+K16</f>
        <v>63</v>
      </c>
      <c r="M16" s="22">
        <f>B16*$B$6+C16*$C$6+D16*$D$6+E16*$E$6</f>
        <v>1804</v>
      </c>
      <c r="N16" s="5">
        <f>G16*$G$6+H16*$H$6+I16*$I$6+J16*$J$6</f>
        <v>195</v>
      </c>
      <c r="O16" s="9">
        <f>SUM(M16:N16)</f>
        <v>1999</v>
      </c>
    </row>
    <row r="17" spans="1:16" s="1" customFormat="1" ht="13.5" thickBot="1">
      <c r="A17" s="28" t="s">
        <v>10</v>
      </c>
      <c r="B17" s="4">
        <f aca="true" t="shared" si="1" ref="B17:O17">SUM(B14:B16)</f>
        <v>118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142</v>
      </c>
      <c r="G17" s="4">
        <f t="shared" si="1"/>
        <v>3</v>
      </c>
      <c r="H17" s="4">
        <f t="shared" si="1"/>
        <v>18</v>
      </c>
      <c r="I17" s="4">
        <f t="shared" si="1"/>
        <v>4</v>
      </c>
      <c r="J17" s="4">
        <f t="shared" si="1"/>
        <v>3</v>
      </c>
      <c r="K17" s="35">
        <f t="shared" si="1"/>
        <v>28</v>
      </c>
      <c r="L17" s="54">
        <f t="shared" si="1"/>
        <v>170</v>
      </c>
      <c r="M17" s="23">
        <f t="shared" si="1"/>
        <v>5248</v>
      </c>
      <c r="N17" s="4">
        <f t="shared" si="1"/>
        <v>627</v>
      </c>
      <c r="O17" s="10">
        <f t="shared" si="1"/>
        <v>5875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41</v>
      </c>
      <c r="C19" s="30">
        <v>0</v>
      </c>
      <c r="D19" s="30">
        <v>0</v>
      </c>
      <c r="E19" s="30">
        <v>0</v>
      </c>
      <c r="F19" s="31">
        <f>SUM(B19:E19)</f>
        <v>41</v>
      </c>
      <c r="G19" s="29">
        <v>4</v>
      </c>
      <c r="H19" s="30">
        <v>2</v>
      </c>
      <c r="I19" s="30">
        <v>0</v>
      </c>
      <c r="J19" s="30">
        <v>0</v>
      </c>
      <c r="K19" s="31">
        <f>SUM(G19:J19)</f>
        <v>6</v>
      </c>
      <c r="L19" s="57">
        <f>F19+K19</f>
        <v>47</v>
      </c>
      <c r="M19" s="22">
        <f>B19*$B$6+C19*$C$6+D19*$D$6+E19*$E$6</f>
        <v>1640</v>
      </c>
      <c r="N19" s="5">
        <f>G19*$G$6+H19*$H$6+I19*$I$6+J19*$J$6</f>
        <v>208</v>
      </c>
      <c r="O19" s="9">
        <f>SUM(M19:N19)</f>
        <v>1848</v>
      </c>
    </row>
    <row r="20" spans="1:15" ht="13.5" thickBot="1">
      <c r="A20" s="27" t="s">
        <v>8</v>
      </c>
      <c r="B20" s="43">
        <v>36</v>
      </c>
      <c r="C20" s="43">
        <v>1</v>
      </c>
      <c r="D20" s="43">
        <v>0</v>
      </c>
      <c r="E20" s="43">
        <v>0</v>
      </c>
      <c r="F20" s="44">
        <f>SUM(B20:E20)</f>
        <v>37</v>
      </c>
      <c r="G20" s="42">
        <v>3</v>
      </c>
      <c r="H20" s="43">
        <v>11</v>
      </c>
      <c r="I20" s="43">
        <v>0</v>
      </c>
      <c r="J20" s="43">
        <v>0</v>
      </c>
      <c r="K20" s="44">
        <f>SUM(G20:J20)</f>
        <v>14</v>
      </c>
      <c r="L20" s="58">
        <f>F20+K20</f>
        <v>51</v>
      </c>
      <c r="M20" s="22">
        <f>B20*$B$6+C20*$C$6+D20*$D$6+E20*$E$6</f>
        <v>1464</v>
      </c>
      <c r="N20" s="5">
        <f>G20*$G$6+H20*$H$6+I20*$I$6+J20*$J$6</f>
        <v>384</v>
      </c>
      <c r="O20" s="9">
        <f>SUM(M20:N20)</f>
        <v>1848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77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78</v>
      </c>
      <c r="G21" s="4">
        <f t="shared" si="2"/>
        <v>7</v>
      </c>
      <c r="H21" s="4">
        <f t="shared" si="2"/>
        <v>13</v>
      </c>
      <c r="I21" s="4">
        <f t="shared" si="2"/>
        <v>0</v>
      </c>
      <c r="J21" s="4">
        <f t="shared" si="2"/>
        <v>0</v>
      </c>
      <c r="K21" s="35">
        <f t="shared" si="2"/>
        <v>20</v>
      </c>
      <c r="L21" s="54">
        <f t="shared" si="2"/>
        <v>98</v>
      </c>
      <c r="M21" s="23">
        <f t="shared" si="2"/>
        <v>3104</v>
      </c>
      <c r="N21" s="4">
        <f t="shared" si="2"/>
        <v>592</v>
      </c>
      <c r="O21" s="10">
        <f t="shared" si="2"/>
        <v>3696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41</v>
      </c>
      <c r="C23" s="30">
        <v>0</v>
      </c>
      <c r="D23" s="30">
        <v>0</v>
      </c>
      <c r="E23" s="30">
        <v>0</v>
      </c>
      <c r="F23" s="31">
        <f>SUM(B23:E23)</f>
        <v>41</v>
      </c>
      <c r="G23" s="29">
        <v>1</v>
      </c>
      <c r="H23" s="30">
        <v>5</v>
      </c>
      <c r="I23" s="30">
        <v>2</v>
      </c>
      <c r="J23" s="30">
        <v>0</v>
      </c>
      <c r="K23" s="48">
        <f>SUM(G23:J23)</f>
        <v>8</v>
      </c>
      <c r="L23" s="59">
        <f>F23+K23</f>
        <v>49</v>
      </c>
      <c r="M23" s="22">
        <f>B23*$B$6+C23*$C$6+D23*$D$6+E23*$E$6</f>
        <v>1640</v>
      </c>
      <c r="N23" s="5">
        <f>G23*$G$6+H23*$H$6+I23*$I$6+J23*$J$6</f>
        <v>184</v>
      </c>
      <c r="O23" s="9">
        <f>SUM(M23:N23)</f>
        <v>1824</v>
      </c>
    </row>
    <row r="24" spans="1:15" s="21" customFormat="1" ht="12.75">
      <c r="A24" s="36" t="s">
        <v>18</v>
      </c>
      <c r="B24" s="18">
        <v>70</v>
      </c>
      <c r="C24" s="18">
        <v>2</v>
      </c>
      <c r="D24" s="18">
        <v>0</v>
      </c>
      <c r="E24" s="18">
        <v>0</v>
      </c>
      <c r="F24" s="38">
        <f>SUM(B24:E24)</f>
        <v>72</v>
      </c>
      <c r="G24" s="37">
        <v>12</v>
      </c>
      <c r="H24" s="18">
        <v>1</v>
      </c>
      <c r="I24" s="18">
        <v>0</v>
      </c>
      <c r="J24" s="18">
        <v>0</v>
      </c>
      <c r="K24" s="51">
        <f>SUM(G24:J24)</f>
        <v>13</v>
      </c>
      <c r="L24" s="60">
        <f>F24+K24</f>
        <v>85</v>
      </c>
      <c r="M24" s="22">
        <f>B24*$B$6+C24*$C$6+D24*$D$6+E24*$E$6</f>
        <v>2848</v>
      </c>
      <c r="N24" s="19">
        <f>G24*$G$6+H24*$H$6+I24*$I$6+J24*$J$6</f>
        <v>504</v>
      </c>
      <c r="O24" s="20">
        <f>SUM(M24:N24)</f>
        <v>3352</v>
      </c>
    </row>
    <row r="25" spans="1:15" ht="13.5" thickBot="1">
      <c r="A25" s="27" t="s">
        <v>8</v>
      </c>
      <c r="B25" s="43">
        <v>30</v>
      </c>
      <c r="C25" s="43">
        <v>2</v>
      </c>
      <c r="D25" s="43">
        <v>0</v>
      </c>
      <c r="E25" s="43">
        <v>0</v>
      </c>
      <c r="F25" s="44">
        <f>SUM(B25:E25)</f>
        <v>32</v>
      </c>
      <c r="G25" s="42">
        <v>0</v>
      </c>
      <c r="H25" s="43">
        <v>8</v>
      </c>
      <c r="I25" s="43">
        <v>0</v>
      </c>
      <c r="J25" s="43">
        <v>0</v>
      </c>
      <c r="K25" s="52">
        <f>SUM(G25:J25)</f>
        <v>8</v>
      </c>
      <c r="L25" s="61">
        <f>F25+K25</f>
        <v>40</v>
      </c>
      <c r="M25" s="22">
        <f>B25*$B$6+C25*$C$6+D25*$D$6+E25*$E$6</f>
        <v>1248</v>
      </c>
      <c r="N25" s="5">
        <f>G25*$G$6+H25*$H$6+I25*$I$6+J25*$J$6</f>
        <v>192</v>
      </c>
      <c r="O25" s="9">
        <f>SUM(M25:N25)</f>
        <v>1440</v>
      </c>
    </row>
    <row r="26" spans="1:16" s="1" customFormat="1" ht="13.5" thickBot="1">
      <c r="A26" s="28" t="s">
        <v>10</v>
      </c>
      <c r="B26" s="4">
        <f aca="true" t="shared" si="3" ref="B26:O26">SUM(B23:B25)</f>
        <v>141</v>
      </c>
      <c r="C26" s="4">
        <f t="shared" si="3"/>
        <v>4</v>
      </c>
      <c r="D26" s="4">
        <f t="shared" si="3"/>
        <v>0</v>
      </c>
      <c r="E26" s="4">
        <f t="shared" si="3"/>
        <v>0</v>
      </c>
      <c r="F26" s="35">
        <f t="shared" si="3"/>
        <v>145</v>
      </c>
      <c r="G26" s="4">
        <f t="shared" si="3"/>
        <v>13</v>
      </c>
      <c r="H26" s="4">
        <f t="shared" si="3"/>
        <v>14</v>
      </c>
      <c r="I26" s="4">
        <f t="shared" si="3"/>
        <v>2</v>
      </c>
      <c r="J26" s="4">
        <f t="shared" si="3"/>
        <v>0</v>
      </c>
      <c r="K26" s="53">
        <f t="shared" si="3"/>
        <v>29</v>
      </c>
      <c r="L26" s="54">
        <f t="shared" si="3"/>
        <v>174</v>
      </c>
      <c r="M26" s="23">
        <f t="shared" si="3"/>
        <v>5736</v>
      </c>
      <c r="N26" s="4">
        <f t="shared" si="3"/>
        <v>880</v>
      </c>
      <c r="O26" s="10">
        <f t="shared" si="3"/>
        <v>6616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39</v>
      </c>
      <c r="C28" s="30">
        <v>2</v>
      </c>
      <c r="D28" s="30">
        <v>0</v>
      </c>
      <c r="E28" s="30">
        <v>0</v>
      </c>
      <c r="F28" s="31">
        <f>SUM(B28:E28)</f>
        <v>41</v>
      </c>
      <c r="G28" s="29">
        <v>10</v>
      </c>
      <c r="H28" s="30">
        <v>1</v>
      </c>
      <c r="I28" s="30">
        <v>0</v>
      </c>
      <c r="J28" s="30">
        <v>0</v>
      </c>
      <c r="K28" s="48">
        <f>SUM(G28:J28)</f>
        <v>11</v>
      </c>
      <c r="L28" s="59">
        <f>F28+K28</f>
        <v>52</v>
      </c>
      <c r="M28" s="22">
        <f>B28*$B$6+C28*$C$6+D28*$D$6+E28*$E$6</f>
        <v>1608</v>
      </c>
      <c r="N28" s="5">
        <f>G28*$G$6+H28*$H$6+I28*$I$6+J28*$J$6</f>
        <v>424</v>
      </c>
      <c r="O28" s="9">
        <f>SUM(M28:N28)</f>
        <v>2032</v>
      </c>
    </row>
    <row r="29" spans="1:15" ht="12.75">
      <c r="A29" s="26" t="s">
        <v>8</v>
      </c>
      <c r="B29" s="2">
        <v>38</v>
      </c>
      <c r="C29" s="2">
        <v>3</v>
      </c>
      <c r="D29" s="2">
        <v>1</v>
      </c>
      <c r="E29" s="2">
        <v>1</v>
      </c>
      <c r="F29" s="38">
        <f>SUM(B29:E29)</f>
        <v>43</v>
      </c>
      <c r="G29" s="34">
        <v>3</v>
      </c>
      <c r="H29" s="2">
        <v>3</v>
      </c>
      <c r="I29" s="2">
        <v>0</v>
      </c>
      <c r="J29" s="2">
        <v>0</v>
      </c>
      <c r="K29" s="49">
        <f>SUM(G29:J29)</f>
        <v>6</v>
      </c>
      <c r="L29" s="60">
        <f>F29+K29</f>
        <v>49</v>
      </c>
      <c r="M29" s="22">
        <f>B29*$B$6+C29*$C$6+D29*$D$6+E29*$E$6</f>
        <v>1613</v>
      </c>
      <c r="N29" s="5">
        <f>G29*$G$6+H29*$H$6+I29*$I$6+J29*$J$6</f>
        <v>192</v>
      </c>
      <c r="O29" s="9">
        <f>SUM(M29:N29)</f>
        <v>1805</v>
      </c>
    </row>
    <row r="30" spans="1:15" ht="13.5" thickBot="1">
      <c r="A30" s="27" t="s">
        <v>13</v>
      </c>
      <c r="B30" s="43">
        <v>46</v>
      </c>
      <c r="C30" s="43">
        <v>0</v>
      </c>
      <c r="D30" s="43">
        <v>0</v>
      </c>
      <c r="E30" s="43">
        <v>0</v>
      </c>
      <c r="F30" s="44">
        <f>SUM(B30:E30)</f>
        <v>46</v>
      </c>
      <c r="G30" s="42">
        <v>12</v>
      </c>
      <c r="H30" s="43">
        <v>4</v>
      </c>
      <c r="I30" s="43">
        <v>0</v>
      </c>
      <c r="J30" s="43">
        <v>0</v>
      </c>
      <c r="K30" s="52">
        <f>SUM(G30:J30)</f>
        <v>16</v>
      </c>
      <c r="L30" s="61">
        <f>F30+K30</f>
        <v>62</v>
      </c>
      <c r="M30" s="22">
        <f>B30*$B$6+C30*$C$6+D30*$D$6+E30*$E$6</f>
        <v>1840</v>
      </c>
      <c r="N30" s="5">
        <f>G30*$G$6+H30*$H$6+I30*$I$6+J30*$J$6</f>
        <v>576</v>
      </c>
      <c r="O30" s="9">
        <f>SUM(M30:N30)</f>
        <v>2416</v>
      </c>
    </row>
    <row r="31" spans="1:16" s="1" customFormat="1" ht="13.5" thickBot="1">
      <c r="A31" s="28" t="s">
        <v>10</v>
      </c>
      <c r="B31" s="4">
        <f aca="true" t="shared" si="4" ref="B31:O31">SUM(B28:B30)</f>
        <v>123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5">
        <f t="shared" si="4"/>
        <v>130</v>
      </c>
      <c r="G31" s="4">
        <f t="shared" si="4"/>
        <v>25</v>
      </c>
      <c r="H31" s="4">
        <f t="shared" si="4"/>
        <v>8</v>
      </c>
      <c r="I31" s="4">
        <f t="shared" si="4"/>
        <v>0</v>
      </c>
      <c r="J31" s="4">
        <f t="shared" si="4"/>
        <v>0</v>
      </c>
      <c r="K31" s="53">
        <f t="shared" si="4"/>
        <v>33</v>
      </c>
      <c r="L31" s="54">
        <f t="shared" si="4"/>
        <v>163</v>
      </c>
      <c r="M31" s="23">
        <f t="shared" si="4"/>
        <v>5061</v>
      </c>
      <c r="N31" s="4">
        <f t="shared" si="4"/>
        <v>1192</v>
      </c>
      <c r="O31" s="10">
        <f t="shared" si="4"/>
        <v>6253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827</v>
      </c>
      <c r="C33" s="4">
        <f>C12+C17+C21+C26+C31</f>
        <v>85</v>
      </c>
      <c r="D33" s="4">
        <f>D12+D17+D21+D26+D31</f>
        <v>18</v>
      </c>
      <c r="E33" s="4">
        <f>E12+E17+E21+E26+E31</f>
        <v>6</v>
      </c>
      <c r="F33" s="35">
        <f>SUM(B33:E33)</f>
        <v>936</v>
      </c>
      <c r="G33" s="47">
        <f aca="true" t="shared" si="5" ref="G33:O33">G12+G17+G21+G26+G31</f>
        <v>69</v>
      </c>
      <c r="H33" s="4">
        <f t="shared" si="5"/>
        <v>81</v>
      </c>
      <c r="I33" s="4">
        <f t="shared" si="5"/>
        <v>18</v>
      </c>
      <c r="J33" s="4">
        <f t="shared" si="5"/>
        <v>3</v>
      </c>
      <c r="K33" s="35">
        <f t="shared" si="5"/>
        <v>171</v>
      </c>
      <c r="L33" s="62">
        <f t="shared" si="5"/>
        <v>1107</v>
      </c>
      <c r="M33" s="24">
        <f t="shared" si="5"/>
        <v>35390</v>
      </c>
      <c r="N33" s="13">
        <f t="shared" si="5"/>
        <v>4947</v>
      </c>
      <c r="O33" s="13">
        <f t="shared" si="5"/>
        <v>40337</v>
      </c>
      <c r="P33"/>
    </row>
    <row r="34" spans="6:12" ht="13.5" thickTop="1">
      <c r="F34"/>
      <c r="K34"/>
      <c r="L34"/>
    </row>
  </sheetData>
  <mergeCells count="14">
    <mergeCell ref="A27:O27"/>
    <mergeCell ref="O5:O6"/>
    <mergeCell ref="A13:O13"/>
    <mergeCell ref="A18:O18"/>
    <mergeCell ref="A22:O22"/>
    <mergeCell ref="M5:M6"/>
    <mergeCell ref="N5:N6"/>
    <mergeCell ref="A5:A6"/>
    <mergeCell ref="B5:F5"/>
    <mergeCell ref="G5:K5"/>
    <mergeCell ref="A1:P1"/>
    <mergeCell ref="A2:P2"/>
    <mergeCell ref="A3:P3"/>
    <mergeCell ref="A4:P4"/>
  </mergeCells>
  <printOptions horizontalCentered="1"/>
  <pageMargins left="0.1968503937007874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B1">
      <selection activeCell="Q26" sqref="Q26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76" t="s">
        <v>2</v>
      </c>
      <c r="B5" s="72" t="s">
        <v>3</v>
      </c>
      <c r="C5" s="78"/>
      <c r="D5" s="78"/>
      <c r="E5" s="78"/>
      <c r="F5" s="78"/>
      <c r="G5" s="79" t="s">
        <v>23</v>
      </c>
      <c r="H5" s="80"/>
      <c r="I5" s="80"/>
      <c r="J5" s="80"/>
      <c r="K5" s="81"/>
      <c r="L5" s="55" t="s">
        <v>5</v>
      </c>
      <c r="M5" s="72" t="s">
        <v>4</v>
      </c>
      <c r="N5" s="74" t="s">
        <v>24</v>
      </c>
      <c r="O5" s="70" t="s">
        <v>26</v>
      </c>
    </row>
    <row r="6" spans="1:15" s="1" customFormat="1" ht="13.5" thickBot="1">
      <c r="A6" s="77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73"/>
      <c r="N6" s="75"/>
      <c r="O6" s="71"/>
    </row>
    <row r="7" spans="1:15" ht="12" customHeight="1">
      <c r="A7" s="25" t="s">
        <v>6</v>
      </c>
      <c r="B7" s="30">
        <v>119</v>
      </c>
      <c r="C7" s="30">
        <v>15</v>
      </c>
      <c r="D7" s="30">
        <v>4</v>
      </c>
      <c r="E7" s="30">
        <v>1</v>
      </c>
      <c r="F7" s="31">
        <v>139</v>
      </c>
      <c r="G7" s="29">
        <v>6</v>
      </c>
      <c r="H7" s="30">
        <v>8</v>
      </c>
      <c r="I7" s="30">
        <v>4</v>
      </c>
      <c r="J7" s="30">
        <v>0</v>
      </c>
      <c r="K7" s="48">
        <v>18</v>
      </c>
      <c r="L7" s="57">
        <v>157</v>
      </c>
      <c r="M7" s="22">
        <v>5177</v>
      </c>
      <c r="N7" s="5">
        <v>480</v>
      </c>
      <c r="O7" s="9">
        <v>5657</v>
      </c>
    </row>
    <row r="8" spans="1:15" ht="12.75">
      <c r="A8" s="25" t="s">
        <v>22</v>
      </c>
      <c r="B8" s="5">
        <v>76</v>
      </c>
      <c r="C8" s="5">
        <v>32</v>
      </c>
      <c r="D8" s="5">
        <v>9</v>
      </c>
      <c r="E8" s="5">
        <v>2</v>
      </c>
      <c r="F8" s="38">
        <v>119</v>
      </c>
      <c r="G8" s="32">
        <v>1</v>
      </c>
      <c r="H8" s="5">
        <v>8</v>
      </c>
      <c r="I8" s="5">
        <v>5</v>
      </c>
      <c r="J8" s="5">
        <v>0</v>
      </c>
      <c r="K8" s="49">
        <v>14</v>
      </c>
      <c r="L8" s="58">
        <v>133</v>
      </c>
      <c r="M8" s="22">
        <v>3934</v>
      </c>
      <c r="N8" s="5">
        <v>292</v>
      </c>
      <c r="O8" s="9">
        <v>4226</v>
      </c>
    </row>
    <row r="9" spans="1:15" ht="12.75">
      <c r="A9" s="26" t="s">
        <v>7</v>
      </c>
      <c r="B9" s="2">
        <v>76</v>
      </c>
      <c r="C9" s="2">
        <v>3</v>
      </c>
      <c r="D9" s="2">
        <v>1</v>
      </c>
      <c r="E9" s="2">
        <v>1</v>
      </c>
      <c r="F9" s="38">
        <v>81</v>
      </c>
      <c r="G9" s="32">
        <v>3</v>
      </c>
      <c r="H9" s="5">
        <v>4</v>
      </c>
      <c r="I9" s="5">
        <v>1</v>
      </c>
      <c r="J9" s="5">
        <v>0</v>
      </c>
      <c r="K9" s="49">
        <v>8</v>
      </c>
      <c r="L9" s="58">
        <v>89</v>
      </c>
      <c r="M9" s="22">
        <v>3133</v>
      </c>
      <c r="N9" s="5">
        <v>228</v>
      </c>
      <c r="O9" s="9">
        <v>3361</v>
      </c>
    </row>
    <row r="10" spans="1:15" ht="12.75">
      <c r="A10" s="26" t="s">
        <v>8</v>
      </c>
      <c r="B10" s="2">
        <v>32</v>
      </c>
      <c r="C10" s="2">
        <v>5</v>
      </c>
      <c r="D10" s="2">
        <v>0</v>
      </c>
      <c r="E10" s="2">
        <v>1</v>
      </c>
      <c r="F10" s="38">
        <v>38</v>
      </c>
      <c r="G10" s="34">
        <v>1</v>
      </c>
      <c r="H10" s="2">
        <v>2</v>
      </c>
      <c r="I10" s="2">
        <v>0</v>
      </c>
      <c r="J10" s="2">
        <v>0</v>
      </c>
      <c r="K10" s="45">
        <v>3</v>
      </c>
      <c r="L10" s="58">
        <v>41</v>
      </c>
      <c r="M10" s="22">
        <v>1409</v>
      </c>
      <c r="N10" s="5">
        <v>88</v>
      </c>
      <c r="O10" s="9">
        <v>1497</v>
      </c>
    </row>
    <row r="11" spans="1:15" ht="13.5" thickBot="1">
      <c r="A11" s="27" t="s">
        <v>9</v>
      </c>
      <c r="B11" s="43">
        <v>63</v>
      </c>
      <c r="C11" s="43">
        <v>0</v>
      </c>
      <c r="D11" s="43">
        <v>0</v>
      </c>
      <c r="E11" s="43">
        <v>0</v>
      </c>
      <c r="F11" s="44">
        <v>63</v>
      </c>
      <c r="G11" s="42">
        <v>14</v>
      </c>
      <c r="H11" s="43">
        <v>4</v>
      </c>
      <c r="I11" s="43">
        <v>0</v>
      </c>
      <c r="J11" s="43">
        <v>0</v>
      </c>
      <c r="K11" s="50">
        <v>18</v>
      </c>
      <c r="L11" s="58">
        <v>81</v>
      </c>
      <c r="M11" s="22">
        <v>2520</v>
      </c>
      <c r="N11" s="5">
        <v>656</v>
      </c>
      <c r="O11" s="9">
        <v>3176</v>
      </c>
    </row>
    <row r="12" spans="1:16" s="1" customFormat="1" ht="13.5" thickBot="1">
      <c r="A12" s="28" t="s">
        <v>10</v>
      </c>
      <c r="B12" s="41">
        <v>366</v>
      </c>
      <c r="C12" s="41">
        <v>55</v>
      </c>
      <c r="D12" s="41">
        <v>14</v>
      </c>
      <c r="E12" s="41">
        <v>5</v>
      </c>
      <c r="F12" s="40">
        <v>440</v>
      </c>
      <c r="G12" s="4">
        <v>25</v>
      </c>
      <c r="H12" s="4">
        <v>26</v>
      </c>
      <c r="I12" s="4">
        <v>10</v>
      </c>
      <c r="J12" s="4">
        <v>0</v>
      </c>
      <c r="K12" s="35">
        <v>61</v>
      </c>
      <c r="L12" s="54">
        <v>501</v>
      </c>
      <c r="M12" s="23">
        <v>16173</v>
      </c>
      <c r="N12" s="4">
        <v>1744</v>
      </c>
      <c r="O12" s="10">
        <v>17917</v>
      </c>
      <c r="P12"/>
    </row>
    <row r="13" spans="1:16" s="1" customFormat="1" ht="13.5" thickBot="1">
      <c r="A13" s="66" t="s">
        <v>11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9"/>
      <c r="P13"/>
    </row>
    <row r="14" spans="1:15" ht="12.75">
      <c r="A14" s="25" t="s">
        <v>8</v>
      </c>
      <c r="B14" s="30">
        <v>36</v>
      </c>
      <c r="C14" s="30">
        <v>7</v>
      </c>
      <c r="D14" s="30">
        <v>1</v>
      </c>
      <c r="E14" s="30">
        <v>0</v>
      </c>
      <c r="F14" s="45">
        <v>44</v>
      </c>
      <c r="G14" s="29">
        <v>1</v>
      </c>
      <c r="H14" s="30">
        <v>2</v>
      </c>
      <c r="I14" s="30">
        <v>0</v>
      </c>
      <c r="J14" s="30">
        <v>0</v>
      </c>
      <c r="K14" s="31">
        <v>3</v>
      </c>
      <c r="L14" s="57">
        <v>47</v>
      </c>
      <c r="M14" s="22">
        <v>1620</v>
      </c>
      <c r="N14" s="5">
        <v>88</v>
      </c>
      <c r="O14" s="9">
        <v>1708</v>
      </c>
    </row>
    <row r="15" spans="1:15" ht="12.75">
      <c r="A15" s="26" t="s">
        <v>12</v>
      </c>
      <c r="B15" s="2">
        <v>45</v>
      </c>
      <c r="C15" s="2">
        <v>1</v>
      </c>
      <c r="D15" s="2">
        <v>0</v>
      </c>
      <c r="E15" s="2">
        <v>0</v>
      </c>
      <c r="F15" s="45">
        <v>46</v>
      </c>
      <c r="G15" s="34">
        <v>2</v>
      </c>
      <c r="H15" s="2">
        <v>10</v>
      </c>
      <c r="I15" s="2">
        <v>2</v>
      </c>
      <c r="J15" s="2">
        <v>0</v>
      </c>
      <c r="K15" s="33">
        <v>14</v>
      </c>
      <c r="L15" s="58">
        <v>60</v>
      </c>
      <c r="M15" s="22">
        <v>1824</v>
      </c>
      <c r="N15" s="5">
        <v>344</v>
      </c>
      <c r="O15" s="9">
        <v>2168</v>
      </c>
    </row>
    <row r="16" spans="1:15" ht="13.5" thickBot="1">
      <c r="A16" s="27" t="s">
        <v>13</v>
      </c>
      <c r="B16" s="3">
        <v>36</v>
      </c>
      <c r="C16" s="3">
        <v>12</v>
      </c>
      <c r="D16" s="3">
        <v>3</v>
      </c>
      <c r="E16" s="3">
        <v>0</v>
      </c>
      <c r="F16" s="45">
        <v>51</v>
      </c>
      <c r="G16" s="42">
        <v>0</v>
      </c>
      <c r="H16" s="43">
        <v>6</v>
      </c>
      <c r="I16" s="43">
        <v>2</v>
      </c>
      <c r="J16" s="43">
        <v>3</v>
      </c>
      <c r="K16" s="46">
        <v>11</v>
      </c>
      <c r="L16" s="58">
        <v>62</v>
      </c>
      <c r="M16" s="22">
        <v>1764</v>
      </c>
      <c r="N16" s="5">
        <v>195</v>
      </c>
      <c r="O16" s="9">
        <v>1959</v>
      </c>
    </row>
    <row r="17" spans="1:16" s="1" customFormat="1" ht="13.5" thickBot="1">
      <c r="A17" s="28" t="s">
        <v>10</v>
      </c>
      <c r="B17" s="4">
        <v>117</v>
      </c>
      <c r="C17" s="4">
        <v>20</v>
      </c>
      <c r="D17" s="4">
        <v>4</v>
      </c>
      <c r="E17" s="4">
        <v>0</v>
      </c>
      <c r="F17" s="35">
        <v>141</v>
      </c>
      <c r="G17" s="4">
        <v>3</v>
      </c>
      <c r="H17" s="4">
        <v>18</v>
      </c>
      <c r="I17" s="4">
        <v>4</v>
      </c>
      <c r="J17" s="4">
        <v>3</v>
      </c>
      <c r="K17" s="35">
        <v>28</v>
      </c>
      <c r="L17" s="54">
        <v>169</v>
      </c>
      <c r="M17" s="23">
        <v>5208</v>
      </c>
      <c r="N17" s="4">
        <v>627</v>
      </c>
      <c r="O17" s="10">
        <v>5835</v>
      </c>
      <c r="P17"/>
    </row>
    <row r="18" spans="1:16" s="1" customFormat="1" ht="13.5" thickBot="1">
      <c r="A18" s="66" t="s">
        <v>14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9"/>
      <c r="P18"/>
    </row>
    <row r="19" spans="1:15" ht="12.75">
      <c r="A19" s="25" t="s">
        <v>15</v>
      </c>
      <c r="B19" s="30">
        <v>40</v>
      </c>
      <c r="C19" s="30">
        <v>0</v>
      </c>
      <c r="D19" s="30">
        <v>0</v>
      </c>
      <c r="E19" s="30">
        <v>0</v>
      </c>
      <c r="F19" s="31">
        <v>40</v>
      </c>
      <c r="G19" s="29">
        <v>4</v>
      </c>
      <c r="H19" s="30">
        <v>1</v>
      </c>
      <c r="I19" s="30">
        <v>0</v>
      </c>
      <c r="J19" s="30">
        <v>0</v>
      </c>
      <c r="K19" s="31">
        <v>5</v>
      </c>
      <c r="L19" s="57">
        <v>45</v>
      </c>
      <c r="M19" s="22">
        <v>1600</v>
      </c>
      <c r="N19" s="5">
        <v>184</v>
      </c>
      <c r="O19" s="9">
        <v>1784</v>
      </c>
    </row>
    <row r="20" spans="1:15" ht="13.5" thickBot="1">
      <c r="A20" s="27" t="s">
        <v>8</v>
      </c>
      <c r="B20" s="43">
        <v>35</v>
      </c>
      <c r="C20" s="43">
        <v>1</v>
      </c>
      <c r="D20" s="43">
        <v>0</v>
      </c>
      <c r="E20" s="43">
        <v>0</v>
      </c>
      <c r="F20" s="44">
        <v>36</v>
      </c>
      <c r="G20" s="42">
        <v>3</v>
      </c>
      <c r="H20" s="43">
        <v>9</v>
      </c>
      <c r="I20" s="43">
        <v>0</v>
      </c>
      <c r="J20" s="43">
        <v>0</v>
      </c>
      <c r="K20" s="44">
        <v>12</v>
      </c>
      <c r="L20" s="58">
        <v>48</v>
      </c>
      <c r="M20" s="22">
        <v>1424</v>
      </c>
      <c r="N20" s="5">
        <v>336</v>
      </c>
      <c r="O20" s="9">
        <v>1760</v>
      </c>
    </row>
    <row r="21" spans="1:16" s="1" customFormat="1" ht="14.25" customHeight="1" thickBot="1">
      <c r="A21" s="28" t="s">
        <v>10</v>
      </c>
      <c r="B21" s="4">
        <v>75</v>
      </c>
      <c r="C21" s="4">
        <v>1</v>
      </c>
      <c r="D21" s="4">
        <v>0</v>
      </c>
      <c r="E21" s="4">
        <v>0</v>
      </c>
      <c r="F21" s="35">
        <v>76</v>
      </c>
      <c r="G21" s="4">
        <v>7</v>
      </c>
      <c r="H21" s="4">
        <v>10</v>
      </c>
      <c r="I21" s="4">
        <v>0</v>
      </c>
      <c r="J21" s="4">
        <v>0</v>
      </c>
      <c r="K21" s="35">
        <v>17</v>
      </c>
      <c r="L21" s="54">
        <v>93</v>
      </c>
      <c r="M21" s="23">
        <v>3024</v>
      </c>
      <c r="N21" s="4">
        <v>520</v>
      </c>
      <c r="O21" s="10">
        <v>3544</v>
      </c>
      <c r="P21"/>
    </row>
    <row r="22" spans="1:16" s="1" customFormat="1" ht="13.5" thickBot="1">
      <c r="A22" s="66" t="s">
        <v>16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8"/>
      <c r="M22" s="67"/>
      <c r="N22" s="67"/>
      <c r="O22" s="69"/>
      <c r="P22"/>
    </row>
    <row r="23" spans="1:15" ht="12.75">
      <c r="A23" s="25" t="s">
        <v>17</v>
      </c>
      <c r="B23" s="30">
        <v>41</v>
      </c>
      <c r="C23" s="30">
        <v>0</v>
      </c>
      <c r="D23" s="30">
        <v>0</v>
      </c>
      <c r="E23" s="30">
        <v>0</v>
      </c>
      <c r="F23" s="31">
        <v>41</v>
      </c>
      <c r="G23" s="29">
        <v>1</v>
      </c>
      <c r="H23" s="30">
        <v>5</v>
      </c>
      <c r="I23" s="30">
        <v>2</v>
      </c>
      <c r="J23" s="30">
        <v>0</v>
      </c>
      <c r="K23" s="48">
        <v>8</v>
      </c>
      <c r="L23" s="59">
        <v>49</v>
      </c>
      <c r="M23" s="22">
        <v>1640</v>
      </c>
      <c r="N23" s="5">
        <v>184</v>
      </c>
      <c r="O23" s="9">
        <v>1824</v>
      </c>
    </row>
    <row r="24" spans="1:15" s="21" customFormat="1" ht="12.75">
      <c r="A24" s="36" t="s">
        <v>18</v>
      </c>
      <c r="B24" s="18">
        <v>69</v>
      </c>
      <c r="C24" s="18">
        <v>2</v>
      </c>
      <c r="D24" s="18">
        <v>0</v>
      </c>
      <c r="E24" s="18">
        <v>0</v>
      </c>
      <c r="F24" s="38">
        <v>71</v>
      </c>
      <c r="G24" s="37">
        <v>12</v>
      </c>
      <c r="H24" s="18">
        <v>1</v>
      </c>
      <c r="I24" s="18">
        <v>0</v>
      </c>
      <c r="J24" s="18">
        <v>0</v>
      </c>
      <c r="K24" s="51">
        <v>13</v>
      </c>
      <c r="L24" s="60">
        <v>84</v>
      </c>
      <c r="M24" s="22">
        <v>2808</v>
      </c>
      <c r="N24" s="19">
        <v>504</v>
      </c>
      <c r="O24" s="20">
        <v>3312</v>
      </c>
    </row>
    <row r="25" spans="1:15" ht="13.5" thickBot="1">
      <c r="A25" s="27" t="s">
        <v>8</v>
      </c>
      <c r="B25" s="43">
        <v>31</v>
      </c>
      <c r="C25" s="43">
        <v>1</v>
      </c>
      <c r="D25" s="43">
        <v>0</v>
      </c>
      <c r="E25" s="43">
        <v>0</v>
      </c>
      <c r="F25" s="44">
        <v>32</v>
      </c>
      <c r="G25" s="42">
        <v>0</v>
      </c>
      <c r="H25" s="43">
        <v>7</v>
      </c>
      <c r="I25" s="43">
        <v>0</v>
      </c>
      <c r="J25" s="43">
        <v>0</v>
      </c>
      <c r="K25" s="52">
        <v>7</v>
      </c>
      <c r="L25" s="61">
        <v>39</v>
      </c>
      <c r="M25" s="22">
        <v>1264</v>
      </c>
      <c r="N25" s="5">
        <v>168</v>
      </c>
      <c r="O25" s="9">
        <v>1432</v>
      </c>
    </row>
    <row r="26" spans="1:16" s="1" customFormat="1" ht="13.5" thickBot="1">
      <c r="A26" s="28" t="s">
        <v>10</v>
      </c>
      <c r="B26" s="4">
        <v>141</v>
      </c>
      <c r="C26" s="4">
        <v>3</v>
      </c>
      <c r="D26" s="4">
        <v>0</v>
      </c>
      <c r="E26" s="4">
        <v>0</v>
      </c>
      <c r="F26" s="35">
        <v>144</v>
      </c>
      <c r="G26" s="4">
        <v>13</v>
      </c>
      <c r="H26" s="4">
        <v>13</v>
      </c>
      <c r="I26" s="4">
        <v>2</v>
      </c>
      <c r="J26" s="4">
        <v>0</v>
      </c>
      <c r="K26" s="53">
        <v>28</v>
      </c>
      <c r="L26" s="54">
        <v>172</v>
      </c>
      <c r="M26" s="23">
        <v>5712</v>
      </c>
      <c r="N26" s="4">
        <v>856</v>
      </c>
      <c r="O26" s="10">
        <v>6568</v>
      </c>
      <c r="P26"/>
    </row>
    <row r="27" spans="1:16" s="1" customFormat="1" ht="13.5" thickBot="1">
      <c r="A27" s="66" t="s">
        <v>19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67"/>
      <c r="N27" s="67"/>
      <c r="O27" s="69"/>
      <c r="P27"/>
    </row>
    <row r="28" spans="1:15" ht="12.75">
      <c r="A28" s="25" t="s">
        <v>20</v>
      </c>
      <c r="B28" s="30">
        <v>39</v>
      </c>
      <c r="C28" s="30">
        <v>2</v>
      </c>
      <c r="D28" s="30">
        <v>0</v>
      </c>
      <c r="E28" s="30">
        <v>0</v>
      </c>
      <c r="F28" s="31">
        <v>41</v>
      </c>
      <c r="G28" s="29">
        <v>9</v>
      </c>
      <c r="H28" s="30">
        <v>1</v>
      </c>
      <c r="I28" s="30">
        <v>0</v>
      </c>
      <c r="J28" s="30">
        <v>0</v>
      </c>
      <c r="K28" s="48">
        <v>10</v>
      </c>
      <c r="L28" s="59">
        <v>51</v>
      </c>
      <c r="M28" s="22">
        <v>1608</v>
      </c>
      <c r="N28" s="5">
        <v>384</v>
      </c>
      <c r="O28" s="9">
        <v>1992</v>
      </c>
    </row>
    <row r="29" spans="1:15" ht="12.75">
      <c r="A29" s="26" t="s">
        <v>8</v>
      </c>
      <c r="B29" s="2">
        <v>38</v>
      </c>
      <c r="C29" s="2">
        <v>3</v>
      </c>
      <c r="D29" s="2">
        <v>1</v>
      </c>
      <c r="E29" s="2">
        <v>1</v>
      </c>
      <c r="F29" s="38">
        <v>43</v>
      </c>
      <c r="G29" s="34">
        <v>3</v>
      </c>
      <c r="H29" s="2">
        <v>3</v>
      </c>
      <c r="I29" s="2">
        <v>0</v>
      </c>
      <c r="J29" s="2">
        <v>0</v>
      </c>
      <c r="K29" s="49">
        <v>6</v>
      </c>
      <c r="L29" s="60">
        <v>49</v>
      </c>
      <c r="M29" s="22">
        <v>1613</v>
      </c>
      <c r="N29" s="5">
        <v>192</v>
      </c>
      <c r="O29" s="9">
        <v>1805</v>
      </c>
    </row>
    <row r="30" spans="1:15" ht="13.5" thickBot="1">
      <c r="A30" s="27" t="s">
        <v>13</v>
      </c>
      <c r="B30" s="43">
        <v>46</v>
      </c>
      <c r="C30" s="43">
        <v>0</v>
      </c>
      <c r="D30" s="43">
        <v>0</v>
      </c>
      <c r="E30" s="43">
        <v>0</v>
      </c>
      <c r="F30" s="44">
        <v>46</v>
      </c>
      <c r="G30" s="42">
        <v>12</v>
      </c>
      <c r="H30" s="43">
        <v>5</v>
      </c>
      <c r="I30" s="43">
        <v>0</v>
      </c>
      <c r="J30" s="43">
        <v>0</v>
      </c>
      <c r="K30" s="52">
        <v>17</v>
      </c>
      <c r="L30" s="61">
        <v>63</v>
      </c>
      <c r="M30" s="22">
        <v>1840</v>
      </c>
      <c r="N30" s="5">
        <v>600</v>
      </c>
      <c r="O30" s="9">
        <v>2440</v>
      </c>
    </row>
    <row r="31" spans="1:16" s="1" customFormat="1" ht="13.5" thickBot="1">
      <c r="A31" s="28" t="s">
        <v>10</v>
      </c>
      <c r="B31" s="4">
        <v>123</v>
      </c>
      <c r="C31" s="4">
        <v>5</v>
      </c>
      <c r="D31" s="4">
        <v>1</v>
      </c>
      <c r="E31" s="4">
        <v>1</v>
      </c>
      <c r="F31" s="35">
        <v>130</v>
      </c>
      <c r="G31" s="4">
        <v>24</v>
      </c>
      <c r="H31" s="4">
        <v>9</v>
      </c>
      <c r="I31" s="4">
        <v>0</v>
      </c>
      <c r="J31" s="4">
        <v>0</v>
      </c>
      <c r="K31" s="53">
        <v>33</v>
      </c>
      <c r="L31" s="54">
        <v>163</v>
      </c>
      <c r="M31" s="23">
        <v>5061</v>
      </c>
      <c r="N31" s="4">
        <v>1176</v>
      </c>
      <c r="O31" s="10">
        <v>6237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v>822</v>
      </c>
      <c r="C33" s="4">
        <v>84</v>
      </c>
      <c r="D33" s="4">
        <v>19</v>
      </c>
      <c r="E33" s="4">
        <v>6</v>
      </c>
      <c r="F33" s="35">
        <v>931</v>
      </c>
      <c r="G33" s="47">
        <v>72</v>
      </c>
      <c r="H33" s="4">
        <v>76</v>
      </c>
      <c r="I33" s="4">
        <v>16</v>
      </c>
      <c r="J33" s="4">
        <v>3</v>
      </c>
      <c r="K33" s="35">
        <v>167</v>
      </c>
      <c r="L33" s="62">
        <v>1098</v>
      </c>
      <c r="M33" s="24">
        <v>35178</v>
      </c>
      <c r="N33" s="13">
        <v>4923</v>
      </c>
      <c r="O33" s="13">
        <v>40101</v>
      </c>
      <c r="P33"/>
    </row>
    <row r="34" spans="6:12" ht="13.5" thickTop="1">
      <c r="F34"/>
      <c r="K34"/>
      <c r="L34"/>
    </row>
  </sheetData>
  <mergeCells count="4">
    <mergeCell ref="A1:P1"/>
    <mergeCell ref="A2:P2"/>
    <mergeCell ref="A3:P3"/>
    <mergeCell ref="A4:P4"/>
  </mergeCells>
  <printOptions horizontalCentered="1"/>
  <pageMargins left="0.1968503937007874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K15" sqref="K15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119</v>
      </c>
      <c r="C7" s="30">
        <v>14</v>
      </c>
      <c r="D7" s="30">
        <v>5</v>
      </c>
      <c r="E7" s="30">
        <v>1</v>
      </c>
      <c r="F7" s="31">
        <f>SUM(B7:E7)</f>
        <v>139</v>
      </c>
      <c r="G7" s="29">
        <v>7</v>
      </c>
      <c r="H7" s="30">
        <v>11</v>
      </c>
      <c r="I7" s="30">
        <v>5</v>
      </c>
      <c r="J7" s="30">
        <v>0</v>
      </c>
      <c r="K7" s="48">
        <f>SUM(G7:J7)</f>
        <v>23</v>
      </c>
      <c r="L7" s="57">
        <f>F7+K7</f>
        <v>162</v>
      </c>
      <c r="M7" s="22">
        <f>B7*$B$6+C7*$C$6+D7*$D$6+E7*$E$6</f>
        <v>5165</v>
      </c>
      <c r="N7" s="5">
        <f>G7*$G$6+H7*$H$6+I7*$I$6+J7*$J$6</f>
        <v>604</v>
      </c>
      <c r="O7" s="9">
        <f>SUM(M7:N7)</f>
        <v>5769</v>
      </c>
    </row>
    <row r="8" spans="1:15" ht="12.75">
      <c r="A8" s="25" t="s">
        <v>22</v>
      </c>
      <c r="B8" s="5">
        <v>76</v>
      </c>
      <c r="C8" s="5">
        <v>32</v>
      </c>
      <c r="D8" s="5">
        <v>9</v>
      </c>
      <c r="E8" s="5">
        <v>2</v>
      </c>
      <c r="F8" s="38">
        <f>SUM(B8:E8)</f>
        <v>119</v>
      </c>
      <c r="G8" s="32">
        <v>1</v>
      </c>
      <c r="H8" s="5">
        <v>9</v>
      </c>
      <c r="I8" s="5">
        <v>7</v>
      </c>
      <c r="J8" s="5">
        <v>0</v>
      </c>
      <c r="K8" s="49">
        <f>SUM(G8:J8)</f>
        <v>17</v>
      </c>
      <c r="L8" s="58">
        <f>F8+K8</f>
        <v>136</v>
      </c>
      <c r="M8" s="22">
        <f>B8*$B$6+C8*$C$6+D8*$D$6+E8*$E$6</f>
        <v>3934</v>
      </c>
      <c r="N8" s="5">
        <f>G8*$G$6+H8*$H$6+I8*$I$6+J8*$J$6</f>
        <v>340</v>
      </c>
      <c r="O8" s="9">
        <f>SUM(M8:N8)</f>
        <v>4274</v>
      </c>
    </row>
    <row r="9" spans="1:15" ht="12.75">
      <c r="A9" s="26" t="s">
        <v>7</v>
      </c>
      <c r="B9" s="2">
        <v>77</v>
      </c>
      <c r="C9" s="2">
        <v>3</v>
      </c>
      <c r="D9" s="2">
        <v>1</v>
      </c>
      <c r="E9" s="2">
        <v>1</v>
      </c>
      <c r="F9" s="38">
        <f>SUM(B9:E9)</f>
        <v>82</v>
      </c>
      <c r="G9" s="32">
        <v>4</v>
      </c>
      <c r="H9" s="5">
        <v>7</v>
      </c>
      <c r="I9" s="5">
        <v>0</v>
      </c>
      <c r="J9" s="5">
        <v>0</v>
      </c>
      <c r="K9" s="49">
        <f>SUM(G9:J9)</f>
        <v>11</v>
      </c>
      <c r="L9" s="58">
        <f>F9+K9</f>
        <v>93</v>
      </c>
      <c r="M9" s="22">
        <f>B9*$B$6+C9*$C$6+D9*$D$6+E9*$E$6</f>
        <v>3173</v>
      </c>
      <c r="N9" s="5">
        <f>G9*$G$6+H9*$H$6+I9*$I$6+J9*$J$6</f>
        <v>328</v>
      </c>
      <c r="O9" s="9">
        <f>SUM(M9:N9)</f>
        <v>3501</v>
      </c>
    </row>
    <row r="10" spans="1:15" ht="12.75">
      <c r="A10" s="26" t="s">
        <v>8</v>
      </c>
      <c r="B10" s="2">
        <v>32</v>
      </c>
      <c r="C10" s="2">
        <v>5</v>
      </c>
      <c r="D10" s="2">
        <v>0</v>
      </c>
      <c r="E10" s="2">
        <v>1</v>
      </c>
      <c r="F10" s="38">
        <f>SUM(B10:E10)</f>
        <v>38</v>
      </c>
      <c r="G10" s="34">
        <v>1</v>
      </c>
      <c r="H10" s="2">
        <v>3</v>
      </c>
      <c r="I10" s="2">
        <v>1</v>
      </c>
      <c r="J10" s="2">
        <v>0</v>
      </c>
      <c r="K10" s="45">
        <f>SUM(G10:J10)</f>
        <v>5</v>
      </c>
      <c r="L10" s="58">
        <f>F10+K10</f>
        <v>43</v>
      </c>
      <c r="M10" s="22">
        <f>B10*$B$6+C10*$C$6+D10*$D$6+E10*$E$6</f>
        <v>1409</v>
      </c>
      <c r="N10" s="5">
        <f>G10*$G$6+H10*$H$6+I10*$I$6+J10*$J$6</f>
        <v>124</v>
      </c>
      <c r="O10" s="9">
        <f>SUM(M10:N10)</f>
        <v>1533</v>
      </c>
    </row>
    <row r="11" spans="1:15" ht="13.5" thickBot="1">
      <c r="A11" s="27" t="s">
        <v>9</v>
      </c>
      <c r="B11" s="43">
        <v>64</v>
      </c>
      <c r="C11" s="43">
        <v>0</v>
      </c>
      <c r="D11" s="43">
        <v>0</v>
      </c>
      <c r="E11" s="43">
        <v>0</v>
      </c>
      <c r="F11" s="44">
        <f>SUM(B11:E11)</f>
        <v>64</v>
      </c>
      <c r="G11" s="42">
        <v>16</v>
      </c>
      <c r="H11" s="43">
        <v>5</v>
      </c>
      <c r="I11" s="43">
        <v>0</v>
      </c>
      <c r="J11" s="43">
        <v>0</v>
      </c>
      <c r="K11" s="50">
        <f>SUM(G11:J11)</f>
        <v>21</v>
      </c>
      <c r="L11" s="58">
        <f>F11+K11</f>
        <v>85</v>
      </c>
      <c r="M11" s="22">
        <f>B11*$B$6+C11*$C$6+D11*$D$6+E11*$E$6</f>
        <v>2560</v>
      </c>
      <c r="N11" s="5">
        <f>G11*$G$6+H11*$H$6+I11*$I$6+J11*$J$6</f>
        <v>760</v>
      </c>
      <c r="O11" s="9">
        <f>SUM(M11:N11)</f>
        <v>3320</v>
      </c>
    </row>
    <row r="12" spans="1:16" s="1" customFormat="1" ht="13.5" thickBot="1">
      <c r="A12" s="28" t="s">
        <v>10</v>
      </c>
      <c r="B12" s="41">
        <f aca="true" t="shared" si="0" ref="B12:O12">SUM(B7:B11)</f>
        <v>368</v>
      </c>
      <c r="C12" s="41">
        <f t="shared" si="0"/>
        <v>54</v>
      </c>
      <c r="D12" s="41">
        <f t="shared" si="0"/>
        <v>15</v>
      </c>
      <c r="E12" s="41">
        <f t="shared" si="0"/>
        <v>5</v>
      </c>
      <c r="F12" s="40">
        <f t="shared" si="0"/>
        <v>442</v>
      </c>
      <c r="G12" s="4">
        <f t="shared" si="0"/>
        <v>29</v>
      </c>
      <c r="H12" s="4">
        <f t="shared" si="0"/>
        <v>35</v>
      </c>
      <c r="I12" s="4">
        <f t="shared" si="0"/>
        <v>13</v>
      </c>
      <c r="J12" s="4">
        <f t="shared" si="0"/>
        <v>0</v>
      </c>
      <c r="K12" s="35">
        <f t="shared" si="0"/>
        <v>77</v>
      </c>
      <c r="L12" s="54">
        <f t="shared" si="0"/>
        <v>519</v>
      </c>
      <c r="M12" s="23">
        <f t="shared" si="0"/>
        <v>16241</v>
      </c>
      <c r="N12" s="4">
        <f t="shared" si="0"/>
        <v>2156</v>
      </c>
      <c r="O12" s="10">
        <f t="shared" si="0"/>
        <v>18397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38</v>
      </c>
      <c r="C14" s="30">
        <v>7</v>
      </c>
      <c r="D14" s="30">
        <v>1</v>
      </c>
      <c r="E14" s="30">
        <v>0</v>
      </c>
      <c r="F14" s="45">
        <f>SUM(B14:E14)</f>
        <v>46</v>
      </c>
      <c r="G14" s="29">
        <v>1</v>
      </c>
      <c r="H14" s="30">
        <v>2</v>
      </c>
      <c r="I14" s="30">
        <v>1</v>
      </c>
      <c r="J14" s="30">
        <v>0</v>
      </c>
      <c r="K14" s="31">
        <f>SUM(G14:J14)</f>
        <v>4</v>
      </c>
      <c r="L14" s="57">
        <f>F14+K14</f>
        <v>50</v>
      </c>
      <c r="M14" s="22">
        <f>B14*$B$6+C14*$C$6+D14*$D$6+E14*$E$6</f>
        <v>1700</v>
      </c>
      <c r="N14" s="5">
        <f>G14*$G$6+H14*$H$6+I14*$I$6+J14*$J$6</f>
        <v>100</v>
      </c>
      <c r="O14" s="9">
        <f>SUM(M14:N14)</f>
        <v>1800</v>
      </c>
    </row>
    <row r="15" spans="1:15" ht="12.75">
      <c r="A15" s="26" t="s">
        <v>12</v>
      </c>
      <c r="B15" s="2">
        <v>45</v>
      </c>
      <c r="C15" s="2">
        <v>1</v>
      </c>
      <c r="D15" s="2">
        <v>0</v>
      </c>
      <c r="E15" s="2">
        <v>0</v>
      </c>
      <c r="F15" s="45">
        <f>SUM(B15:E15)</f>
        <v>46</v>
      </c>
      <c r="G15" s="34">
        <v>2</v>
      </c>
      <c r="H15" s="2">
        <v>14</v>
      </c>
      <c r="I15" s="2">
        <v>0</v>
      </c>
      <c r="J15" s="2">
        <v>0</v>
      </c>
      <c r="K15" s="33">
        <f>SUM(G15:J15)</f>
        <v>16</v>
      </c>
      <c r="L15" s="58">
        <f>F15+K15</f>
        <v>62</v>
      </c>
      <c r="M15" s="22">
        <f>B15*$B$6+C15*$C$6+D15*$D$6+E15*$E$6</f>
        <v>1824</v>
      </c>
      <c r="N15" s="5">
        <f>G15*$G$6+H15*$H$6+I15*$I$6+J15*$J$6</f>
        <v>416</v>
      </c>
      <c r="O15" s="9">
        <f>SUM(M15:N15)</f>
        <v>2240</v>
      </c>
    </row>
    <row r="16" spans="1:15" ht="13.5" thickBot="1">
      <c r="A16" s="27" t="s">
        <v>13</v>
      </c>
      <c r="B16" s="3">
        <v>36</v>
      </c>
      <c r="C16" s="3">
        <v>12</v>
      </c>
      <c r="D16" s="3">
        <v>3</v>
      </c>
      <c r="E16" s="3">
        <v>0</v>
      </c>
      <c r="F16" s="45">
        <f>SUM(B16:E16)</f>
        <v>51</v>
      </c>
      <c r="G16" s="42">
        <v>0</v>
      </c>
      <c r="H16" s="43">
        <v>10</v>
      </c>
      <c r="I16" s="43">
        <v>3</v>
      </c>
      <c r="J16" s="43">
        <v>3</v>
      </c>
      <c r="K16" s="46">
        <f>SUM(G16:J16)</f>
        <v>16</v>
      </c>
      <c r="L16" s="58">
        <f>F16+K16</f>
        <v>67</v>
      </c>
      <c r="M16" s="22">
        <f>B16*$B$6+C16*$C$6+D16*$D$6+E16*$E$6</f>
        <v>1764</v>
      </c>
      <c r="N16" s="5">
        <f>G16*$G$6+H16*$H$6+I16*$I$6+J16*$J$6</f>
        <v>303</v>
      </c>
      <c r="O16" s="9">
        <f>SUM(M16:N16)</f>
        <v>2067</v>
      </c>
    </row>
    <row r="17" spans="1:16" s="1" customFormat="1" ht="13.5" thickBot="1">
      <c r="A17" s="28" t="s">
        <v>10</v>
      </c>
      <c r="B17" s="4">
        <f aca="true" t="shared" si="1" ref="B17:O17">SUM(B14:B16)</f>
        <v>119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143</v>
      </c>
      <c r="G17" s="4">
        <f t="shared" si="1"/>
        <v>3</v>
      </c>
      <c r="H17" s="4">
        <f t="shared" si="1"/>
        <v>26</v>
      </c>
      <c r="I17" s="4">
        <f t="shared" si="1"/>
        <v>4</v>
      </c>
      <c r="J17" s="4">
        <f t="shared" si="1"/>
        <v>3</v>
      </c>
      <c r="K17" s="35">
        <f t="shared" si="1"/>
        <v>36</v>
      </c>
      <c r="L17" s="54">
        <f t="shared" si="1"/>
        <v>179</v>
      </c>
      <c r="M17" s="23">
        <f t="shared" si="1"/>
        <v>5288</v>
      </c>
      <c r="N17" s="4">
        <f t="shared" si="1"/>
        <v>819</v>
      </c>
      <c r="O17" s="10">
        <f t="shared" si="1"/>
        <v>6107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41</v>
      </c>
      <c r="C19" s="30">
        <v>0</v>
      </c>
      <c r="D19" s="30">
        <v>0</v>
      </c>
      <c r="E19" s="30">
        <v>0</v>
      </c>
      <c r="F19" s="31">
        <f>SUM(B19:E19)</f>
        <v>41</v>
      </c>
      <c r="G19" s="29">
        <v>4</v>
      </c>
      <c r="H19" s="30">
        <v>2</v>
      </c>
      <c r="I19" s="30">
        <v>0</v>
      </c>
      <c r="J19" s="30">
        <v>0</v>
      </c>
      <c r="K19" s="31">
        <f>SUM(G19:J19)</f>
        <v>6</v>
      </c>
      <c r="L19" s="57">
        <f>F19+K19</f>
        <v>47</v>
      </c>
      <c r="M19" s="22">
        <f>B19*$B$6+C19*$C$6+D19*$D$6+E19*$E$6</f>
        <v>1640</v>
      </c>
      <c r="N19" s="5">
        <f>G19*$G$6+H19*$H$6+I19*$I$6+J19*$J$6</f>
        <v>208</v>
      </c>
      <c r="O19" s="9">
        <f>SUM(M19:N19)</f>
        <v>1848</v>
      </c>
    </row>
    <row r="20" spans="1:15" ht="13.5" thickBot="1">
      <c r="A20" s="27" t="s">
        <v>8</v>
      </c>
      <c r="B20" s="43">
        <v>38</v>
      </c>
      <c r="C20" s="43">
        <v>1</v>
      </c>
      <c r="D20" s="43">
        <v>0</v>
      </c>
      <c r="E20" s="43">
        <v>0</v>
      </c>
      <c r="F20" s="44">
        <f>SUM(B20:E20)</f>
        <v>39</v>
      </c>
      <c r="G20" s="42">
        <v>3</v>
      </c>
      <c r="H20" s="43">
        <v>14</v>
      </c>
      <c r="I20" s="43">
        <v>0</v>
      </c>
      <c r="J20" s="43">
        <v>0</v>
      </c>
      <c r="K20" s="44">
        <f>SUM(G20:J20)</f>
        <v>17</v>
      </c>
      <c r="L20" s="58">
        <f>F20+K20</f>
        <v>56</v>
      </c>
      <c r="M20" s="22">
        <f>B20*$B$6+C20*$C$6+D20*$D$6+E20*$E$6</f>
        <v>1544</v>
      </c>
      <c r="N20" s="5">
        <f>G20*$G$6+H20*$H$6+I20*$I$6+J20*$J$6</f>
        <v>456</v>
      </c>
      <c r="O20" s="9">
        <f>SUM(M20:N20)</f>
        <v>2000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79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80</v>
      </c>
      <c r="G21" s="4">
        <f t="shared" si="2"/>
        <v>7</v>
      </c>
      <c r="H21" s="4">
        <f t="shared" si="2"/>
        <v>16</v>
      </c>
      <c r="I21" s="4">
        <f t="shared" si="2"/>
        <v>0</v>
      </c>
      <c r="J21" s="4">
        <f t="shared" si="2"/>
        <v>0</v>
      </c>
      <c r="K21" s="35">
        <f t="shared" si="2"/>
        <v>23</v>
      </c>
      <c r="L21" s="54">
        <f t="shared" si="2"/>
        <v>103</v>
      </c>
      <c r="M21" s="23">
        <f t="shared" si="2"/>
        <v>3184</v>
      </c>
      <c r="N21" s="4">
        <f t="shared" si="2"/>
        <v>664</v>
      </c>
      <c r="O21" s="10">
        <f t="shared" si="2"/>
        <v>3848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40</v>
      </c>
      <c r="C23" s="30">
        <v>0</v>
      </c>
      <c r="D23" s="30">
        <v>0</v>
      </c>
      <c r="E23" s="30">
        <v>0</v>
      </c>
      <c r="F23" s="31">
        <f>SUM(B23:E23)</f>
        <v>40</v>
      </c>
      <c r="G23" s="29">
        <v>1</v>
      </c>
      <c r="H23" s="30">
        <v>5</v>
      </c>
      <c r="I23" s="30">
        <v>2</v>
      </c>
      <c r="J23" s="30">
        <v>0</v>
      </c>
      <c r="K23" s="48">
        <f>SUM(G23:J23)</f>
        <v>8</v>
      </c>
      <c r="L23" s="59">
        <f>F23+K23</f>
        <v>48</v>
      </c>
      <c r="M23" s="22">
        <f>B23*$B$6+C23*$C$6+D23*$D$6+E23*$E$6</f>
        <v>1600</v>
      </c>
      <c r="N23" s="5">
        <f>G23*$G$6+H23*$H$6+I23*$I$6+J23*$J$6</f>
        <v>184</v>
      </c>
      <c r="O23" s="9">
        <f>SUM(M23:N23)</f>
        <v>1784</v>
      </c>
    </row>
    <row r="24" spans="1:15" s="21" customFormat="1" ht="12.75">
      <c r="A24" s="36" t="s">
        <v>18</v>
      </c>
      <c r="B24" s="18">
        <v>69</v>
      </c>
      <c r="C24" s="18">
        <v>2</v>
      </c>
      <c r="D24" s="18">
        <v>0</v>
      </c>
      <c r="E24" s="18">
        <v>0</v>
      </c>
      <c r="F24" s="38">
        <f>SUM(B24:E24)</f>
        <v>71</v>
      </c>
      <c r="G24" s="37">
        <v>14</v>
      </c>
      <c r="H24" s="18">
        <v>4</v>
      </c>
      <c r="I24" s="18">
        <v>0</v>
      </c>
      <c r="J24" s="18">
        <v>0</v>
      </c>
      <c r="K24" s="51">
        <f>SUM(G24:J24)</f>
        <v>18</v>
      </c>
      <c r="L24" s="60">
        <f>F24+K24</f>
        <v>89</v>
      </c>
      <c r="M24" s="22">
        <f>B24*$B$6+C24*$C$6+D24*$D$6+E24*$E$6</f>
        <v>2808</v>
      </c>
      <c r="N24" s="19">
        <f>G24*$G$6+H24*$H$6+I24*$I$6+J24*$J$6</f>
        <v>656</v>
      </c>
      <c r="O24" s="20">
        <f>SUM(M24:N24)</f>
        <v>3464</v>
      </c>
    </row>
    <row r="25" spans="1:15" ht="13.5" thickBot="1">
      <c r="A25" s="27" t="s">
        <v>8</v>
      </c>
      <c r="B25" s="43">
        <v>30</v>
      </c>
      <c r="C25" s="43">
        <v>1</v>
      </c>
      <c r="D25" s="43">
        <v>0</v>
      </c>
      <c r="E25" s="43">
        <v>0</v>
      </c>
      <c r="F25" s="44">
        <f>SUM(B25:E25)</f>
        <v>31</v>
      </c>
      <c r="G25" s="42">
        <v>0</v>
      </c>
      <c r="H25" s="43">
        <v>9</v>
      </c>
      <c r="I25" s="43">
        <v>0</v>
      </c>
      <c r="J25" s="43">
        <v>0</v>
      </c>
      <c r="K25" s="52">
        <f>SUM(G25:J25)</f>
        <v>9</v>
      </c>
      <c r="L25" s="61">
        <f>F25+K25</f>
        <v>40</v>
      </c>
      <c r="M25" s="22">
        <f>B25*$B$6+C25*$C$6+D25*$D$6+E25*$E$6</f>
        <v>1224</v>
      </c>
      <c r="N25" s="5">
        <f>G25*$G$6+H25*$H$6+I25*$I$6+J25*$J$6</f>
        <v>216</v>
      </c>
      <c r="O25" s="9">
        <f>SUM(M25:N25)</f>
        <v>1440</v>
      </c>
    </row>
    <row r="26" spans="1:16" s="1" customFormat="1" ht="13.5" thickBot="1">
      <c r="A26" s="28" t="s">
        <v>10</v>
      </c>
      <c r="B26" s="4">
        <f aca="true" t="shared" si="3" ref="B26:O26">SUM(B23:B25)</f>
        <v>139</v>
      </c>
      <c r="C26" s="4">
        <f t="shared" si="3"/>
        <v>3</v>
      </c>
      <c r="D26" s="4">
        <f t="shared" si="3"/>
        <v>0</v>
      </c>
      <c r="E26" s="4">
        <f t="shared" si="3"/>
        <v>0</v>
      </c>
      <c r="F26" s="35">
        <f t="shared" si="3"/>
        <v>142</v>
      </c>
      <c r="G26" s="4">
        <f t="shared" si="3"/>
        <v>15</v>
      </c>
      <c r="H26" s="4">
        <f t="shared" si="3"/>
        <v>18</v>
      </c>
      <c r="I26" s="4">
        <f t="shared" si="3"/>
        <v>2</v>
      </c>
      <c r="J26" s="4">
        <f t="shared" si="3"/>
        <v>0</v>
      </c>
      <c r="K26" s="53">
        <f t="shared" si="3"/>
        <v>35</v>
      </c>
      <c r="L26" s="54">
        <f t="shared" si="3"/>
        <v>177</v>
      </c>
      <c r="M26" s="23">
        <f t="shared" si="3"/>
        <v>5632</v>
      </c>
      <c r="N26" s="4">
        <f t="shared" si="3"/>
        <v>1056</v>
      </c>
      <c r="O26" s="10">
        <f t="shared" si="3"/>
        <v>6688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39</v>
      </c>
      <c r="C28" s="30">
        <v>2</v>
      </c>
      <c r="D28" s="30">
        <v>0</v>
      </c>
      <c r="E28" s="30">
        <v>0</v>
      </c>
      <c r="F28" s="31">
        <f>SUM(B28:E28)</f>
        <v>41</v>
      </c>
      <c r="G28" s="29">
        <v>8</v>
      </c>
      <c r="H28" s="30">
        <v>3</v>
      </c>
      <c r="I28" s="30">
        <v>0</v>
      </c>
      <c r="J28" s="30">
        <v>0</v>
      </c>
      <c r="K28" s="48">
        <f>SUM(G28:J28)</f>
        <v>11</v>
      </c>
      <c r="L28" s="59">
        <f>F28+K28</f>
        <v>52</v>
      </c>
      <c r="M28" s="22">
        <f>B28*$B$6+C28*$C$6+D28*$D$6+E28*$E$6</f>
        <v>1608</v>
      </c>
      <c r="N28" s="5">
        <f>G28*$G$6+H28*$H$6+I28*$I$6+J28*$J$6</f>
        <v>392</v>
      </c>
      <c r="O28" s="9">
        <f>SUM(M28:N28)</f>
        <v>2000</v>
      </c>
    </row>
    <row r="29" spans="1:15" ht="12.75">
      <c r="A29" s="26" t="s">
        <v>8</v>
      </c>
      <c r="B29" s="2">
        <v>37</v>
      </c>
      <c r="C29" s="2">
        <v>3</v>
      </c>
      <c r="D29" s="2">
        <v>1</v>
      </c>
      <c r="E29" s="2">
        <v>1</v>
      </c>
      <c r="F29" s="38">
        <f>SUM(B29:E29)</f>
        <v>42</v>
      </c>
      <c r="G29" s="34">
        <v>5</v>
      </c>
      <c r="H29" s="2">
        <v>3</v>
      </c>
      <c r="I29" s="2">
        <v>0</v>
      </c>
      <c r="J29" s="2">
        <v>1</v>
      </c>
      <c r="K29" s="49">
        <f>SUM(G29:J29)</f>
        <v>9</v>
      </c>
      <c r="L29" s="60">
        <f>F29+K29</f>
        <v>51</v>
      </c>
      <c r="M29" s="22">
        <f>B29*$B$6+C29*$C$6+D29*$D$6+E29*$E$6</f>
        <v>1573</v>
      </c>
      <c r="N29" s="5">
        <f>G29*$G$6+H29*$H$6+I29*$I$6+J29*$J$6</f>
        <v>281</v>
      </c>
      <c r="O29" s="9">
        <f>SUM(M29:N29)</f>
        <v>1854</v>
      </c>
    </row>
    <row r="30" spans="1:15" ht="13.5" thickBot="1">
      <c r="A30" s="27" t="s">
        <v>13</v>
      </c>
      <c r="B30" s="43">
        <v>46</v>
      </c>
      <c r="C30" s="43">
        <v>0</v>
      </c>
      <c r="D30" s="43">
        <v>0</v>
      </c>
      <c r="E30" s="43">
        <v>0</v>
      </c>
      <c r="F30" s="44">
        <f>SUM(B30:E30)</f>
        <v>46</v>
      </c>
      <c r="G30" s="42">
        <v>13</v>
      </c>
      <c r="H30" s="43">
        <v>8</v>
      </c>
      <c r="I30" s="43">
        <v>0</v>
      </c>
      <c r="J30" s="43">
        <v>0</v>
      </c>
      <c r="K30" s="52">
        <f>SUM(G30:J30)</f>
        <v>21</v>
      </c>
      <c r="L30" s="61">
        <f>F30+K30</f>
        <v>67</v>
      </c>
      <c r="M30" s="22">
        <f>B30*$B$6+C30*$C$6+D30*$D$6+E30*$E$6</f>
        <v>1840</v>
      </c>
      <c r="N30" s="5">
        <f>G30*$G$6+H30*$H$6+I30*$I$6+J30*$J$6</f>
        <v>712</v>
      </c>
      <c r="O30" s="9">
        <f>SUM(M30:N30)</f>
        <v>2552</v>
      </c>
    </row>
    <row r="31" spans="1:16" s="1" customFormat="1" ht="13.5" thickBot="1">
      <c r="A31" s="28" t="s">
        <v>10</v>
      </c>
      <c r="B31" s="4">
        <f aca="true" t="shared" si="4" ref="B31:O31">SUM(B28:B30)</f>
        <v>122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5">
        <f t="shared" si="4"/>
        <v>129</v>
      </c>
      <c r="G31" s="4">
        <f t="shared" si="4"/>
        <v>26</v>
      </c>
      <c r="H31" s="4">
        <f t="shared" si="4"/>
        <v>14</v>
      </c>
      <c r="I31" s="4">
        <f t="shared" si="4"/>
        <v>0</v>
      </c>
      <c r="J31" s="4">
        <f t="shared" si="4"/>
        <v>1</v>
      </c>
      <c r="K31" s="53">
        <f t="shared" si="4"/>
        <v>41</v>
      </c>
      <c r="L31" s="54">
        <f t="shared" si="4"/>
        <v>170</v>
      </c>
      <c r="M31" s="23">
        <f t="shared" si="4"/>
        <v>5021</v>
      </c>
      <c r="N31" s="4">
        <f t="shared" si="4"/>
        <v>1385</v>
      </c>
      <c r="O31" s="10">
        <f t="shared" si="4"/>
        <v>6406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827</v>
      </c>
      <c r="C33" s="4">
        <f>C12+C17+C21+C26+C31</f>
        <v>83</v>
      </c>
      <c r="D33" s="4">
        <f>D12+D17+D21+D26+D31</f>
        <v>20</v>
      </c>
      <c r="E33" s="4">
        <f>E12+E17+E21+E26+E31</f>
        <v>6</v>
      </c>
      <c r="F33" s="35">
        <f>SUM(B33:E33)</f>
        <v>936</v>
      </c>
      <c r="G33" s="47">
        <f aca="true" t="shared" si="5" ref="G33:O33">G12+G17+G21+G26+G31</f>
        <v>80</v>
      </c>
      <c r="H33" s="4">
        <f t="shared" si="5"/>
        <v>109</v>
      </c>
      <c r="I33" s="4">
        <f t="shared" si="5"/>
        <v>19</v>
      </c>
      <c r="J33" s="4">
        <f t="shared" si="5"/>
        <v>4</v>
      </c>
      <c r="K33" s="35">
        <f t="shared" si="5"/>
        <v>212</v>
      </c>
      <c r="L33" s="62">
        <f t="shared" si="5"/>
        <v>1148</v>
      </c>
      <c r="M33" s="24">
        <f t="shared" si="5"/>
        <v>35366</v>
      </c>
      <c r="N33" s="13">
        <f t="shared" si="5"/>
        <v>6080</v>
      </c>
      <c r="O33" s="13">
        <f t="shared" si="5"/>
        <v>41446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A7" sqref="A7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32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120</v>
      </c>
      <c r="C7" s="30">
        <v>14</v>
      </c>
      <c r="D7" s="30">
        <v>4</v>
      </c>
      <c r="E7" s="30">
        <v>1</v>
      </c>
      <c r="F7" s="31">
        <f>SUM(B7:E7)</f>
        <v>139</v>
      </c>
      <c r="G7" s="29">
        <v>7</v>
      </c>
      <c r="H7" s="30">
        <v>12</v>
      </c>
      <c r="I7" s="30">
        <v>4</v>
      </c>
      <c r="J7" s="30">
        <v>0</v>
      </c>
      <c r="K7" s="48">
        <f>SUM(G7:J7)</f>
        <v>23</v>
      </c>
      <c r="L7" s="57">
        <f>F7+K7</f>
        <v>162</v>
      </c>
      <c r="M7" s="22">
        <f>B7*$B$6+C7*$C$6+D7*$D$6+E7*$E$6</f>
        <v>5193</v>
      </c>
      <c r="N7" s="5">
        <f>G7*$G$6+H7*$H$6+I7*$I$6+J7*$J$6</f>
        <v>616</v>
      </c>
      <c r="O7" s="9">
        <f>SUM(M7:N7)</f>
        <v>5809</v>
      </c>
    </row>
    <row r="8" spans="1:15" ht="12.75">
      <c r="A8" s="25" t="s">
        <v>22</v>
      </c>
      <c r="B8" s="5">
        <v>76</v>
      </c>
      <c r="C8" s="5">
        <v>32</v>
      </c>
      <c r="D8" s="5">
        <v>9</v>
      </c>
      <c r="E8" s="5">
        <v>2</v>
      </c>
      <c r="F8" s="38">
        <f>SUM(B8:E8)</f>
        <v>119</v>
      </c>
      <c r="G8" s="32">
        <v>2</v>
      </c>
      <c r="H8" s="5">
        <v>9</v>
      </c>
      <c r="I8" s="5">
        <v>6</v>
      </c>
      <c r="J8" s="5">
        <v>0</v>
      </c>
      <c r="K8" s="49">
        <f>SUM(G8:J8)</f>
        <v>17</v>
      </c>
      <c r="L8" s="58">
        <f>F8+K8</f>
        <v>136</v>
      </c>
      <c r="M8" s="22">
        <f>B8*$B$6+C8*$C$6+D8*$D$6+E8*$E$6</f>
        <v>3934</v>
      </c>
      <c r="N8" s="5">
        <f>G8*$G$6+H8*$H$6+I8*$I$6+J8*$J$6</f>
        <v>368</v>
      </c>
      <c r="O8" s="9">
        <f>SUM(M8:N8)</f>
        <v>4302</v>
      </c>
    </row>
    <row r="9" spans="1:15" ht="12.75">
      <c r="A9" s="26" t="s">
        <v>7</v>
      </c>
      <c r="B9" s="2">
        <v>78</v>
      </c>
      <c r="C9" s="2">
        <v>3</v>
      </c>
      <c r="D9" s="2">
        <v>0</v>
      </c>
      <c r="E9" s="2">
        <v>1</v>
      </c>
      <c r="F9" s="38">
        <f>SUM(B9:E9)</f>
        <v>82</v>
      </c>
      <c r="G9" s="32">
        <v>5</v>
      </c>
      <c r="H9" s="5">
        <v>6</v>
      </c>
      <c r="I9" s="5">
        <v>0</v>
      </c>
      <c r="J9" s="5">
        <v>0</v>
      </c>
      <c r="K9" s="49">
        <f>SUM(G9:J9)</f>
        <v>11</v>
      </c>
      <c r="L9" s="58">
        <f>F9+K9</f>
        <v>93</v>
      </c>
      <c r="M9" s="22">
        <f>B9*$B$6+C9*$C$6+D9*$D$6+E9*$E$6</f>
        <v>3201</v>
      </c>
      <c r="N9" s="5">
        <f>G9*$G$6+H9*$H$6+I9*$I$6+J9*$J$6</f>
        <v>344</v>
      </c>
      <c r="O9" s="9">
        <f>SUM(M9:N9)</f>
        <v>3545</v>
      </c>
    </row>
    <row r="10" spans="1:15" ht="12.75">
      <c r="A10" s="26" t="s">
        <v>8</v>
      </c>
      <c r="B10" s="2">
        <v>30</v>
      </c>
      <c r="C10" s="2">
        <v>5</v>
      </c>
      <c r="D10" s="2">
        <v>0</v>
      </c>
      <c r="E10" s="2">
        <v>1</v>
      </c>
      <c r="F10" s="38">
        <f>SUM(B10:E10)</f>
        <v>36</v>
      </c>
      <c r="G10" s="34">
        <v>1</v>
      </c>
      <c r="H10" s="2">
        <v>6</v>
      </c>
      <c r="I10" s="2">
        <v>0</v>
      </c>
      <c r="J10" s="2">
        <v>0</v>
      </c>
      <c r="K10" s="45">
        <f>SUM(G10:J10)</f>
        <v>7</v>
      </c>
      <c r="L10" s="58">
        <f>F10+K10</f>
        <v>43</v>
      </c>
      <c r="M10" s="22">
        <f>B10*$B$6+C10*$C$6+D10*$D$6+E10*$E$6</f>
        <v>1329</v>
      </c>
      <c r="N10" s="5">
        <f>G10*$G$6+H10*$H$6+I10*$I$6+J10*$J$6</f>
        <v>184</v>
      </c>
      <c r="O10" s="9">
        <f>SUM(M10:N10)</f>
        <v>1513</v>
      </c>
    </row>
    <row r="11" spans="1:15" ht="13.5" thickBot="1">
      <c r="A11" s="27" t="s">
        <v>9</v>
      </c>
      <c r="B11" s="43">
        <v>65</v>
      </c>
      <c r="C11" s="43">
        <v>0</v>
      </c>
      <c r="D11" s="43">
        <v>0</v>
      </c>
      <c r="E11" s="43">
        <v>0</v>
      </c>
      <c r="F11" s="44">
        <f>SUM(B11:E11)</f>
        <v>65</v>
      </c>
      <c r="G11" s="42">
        <v>17</v>
      </c>
      <c r="H11" s="43">
        <v>5</v>
      </c>
      <c r="I11" s="43">
        <v>0</v>
      </c>
      <c r="J11" s="43">
        <v>0</v>
      </c>
      <c r="K11" s="50">
        <f>SUM(G11:J11)</f>
        <v>22</v>
      </c>
      <c r="L11" s="58">
        <f>F11+K11</f>
        <v>87</v>
      </c>
      <c r="M11" s="22">
        <f>B11*$B$6+C11*$C$6+D11*$D$6+E11*$E$6</f>
        <v>2600</v>
      </c>
      <c r="N11" s="5">
        <f>G11*$G$6+H11*$H$6+I11*$I$6+J11*$J$6</f>
        <v>800</v>
      </c>
      <c r="O11" s="9">
        <f>SUM(M11:N11)</f>
        <v>3400</v>
      </c>
    </row>
    <row r="12" spans="1:16" s="1" customFormat="1" ht="13.5" thickBot="1">
      <c r="A12" s="28" t="s">
        <v>10</v>
      </c>
      <c r="B12" s="41">
        <f aca="true" t="shared" si="0" ref="B12:O12">SUM(B7:B11)</f>
        <v>369</v>
      </c>
      <c r="C12" s="41">
        <f t="shared" si="0"/>
        <v>54</v>
      </c>
      <c r="D12" s="41">
        <f t="shared" si="0"/>
        <v>13</v>
      </c>
      <c r="E12" s="41">
        <f t="shared" si="0"/>
        <v>5</v>
      </c>
      <c r="F12" s="40">
        <f t="shared" si="0"/>
        <v>441</v>
      </c>
      <c r="G12" s="4">
        <f t="shared" si="0"/>
        <v>32</v>
      </c>
      <c r="H12" s="4">
        <f t="shared" si="0"/>
        <v>38</v>
      </c>
      <c r="I12" s="4">
        <f t="shared" si="0"/>
        <v>10</v>
      </c>
      <c r="J12" s="4">
        <f t="shared" si="0"/>
        <v>0</v>
      </c>
      <c r="K12" s="35">
        <f t="shared" si="0"/>
        <v>80</v>
      </c>
      <c r="L12" s="54">
        <f t="shared" si="0"/>
        <v>521</v>
      </c>
      <c r="M12" s="23">
        <f t="shared" si="0"/>
        <v>16257</v>
      </c>
      <c r="N12" s="4">
        <f t="shared" si="0"/>
        <v>2312</v>
      </c>
      <c r="O12" s="10">
        <f t="shared" si="0"/>
        <v>18569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38</v>
      </c>
      <c r="C14" s="30">
        <v>7</v>
      </c>
      <c r="D14" s="30">
        <v>1</v>
      </c>
      <c r="E14" s="30">
        <v>0</v>
      </c>
      <c r="F14" s="45">
        <f>SUM(B14:E14)</f>
        <v>46</v>
      </c>
      <c r="G14" s="29">
        <v>1</v>
      </c>
      <c r="H14" s="30">
        <v>2</v>
      </c>
      <c r="I14" s="30">
        <v>1</v>
      </c>
      <c r="J14" s="30">
        <v>0</v>
      </c>
      <c r="K14" s="31">
        <f>SUM(G14:J14)</f>
        <v>4</v>
      </c>
      <c r="L14" s="57">
        <f>F14+K14</f>
        <v>50</v>
      </c>
      <c r="M14" s="22">
        <f>B14*$B$6+C14*$C$6+D14*$D$6+E14*$E$6</f>
        <v>1700</v>
      </c>
      <c r="N14" s="5">
        <f>G14*$G$6+H14*$H$6+I14*$I$6+J14*$J$6</f>
        <v>100</v>
      </c>
      <c r="O14" s="9">
        <f>SUM(M14:N14)</f>
        <v>1800</v>
      </c>
    </row>
    <row r="15" spans="1:15" ht="12.75">
      <c r="A15" s="26" t="s">
        <v>12</v>
      </c>
      <c r="B15" s="2">
        <v>45</v>
      </c>
      <c r="C15" s="2">
        <v>1</v>
      </c>
      <c r="D15" s="2">
        <v>0</v>
      </c>
      <c r="E15" s="2">
        <v>0</v>
      </c>
      <c r="F15" s="45">
        <f>SUM(B15:E15)</f>
        <v>46</v>
      </c>
      <c r="G15" s="34">
        <v>2</v>
      </c>
      <c r="H15" s="2">
        <v>15</v>
      </c>
      <c r="I15" s="2">
        <v>0</v>
      </c>
      <c r="J15" s="2">
        <v>0</v>
      </c>
      <c r="K15" s="33">
        <f>SUM(G15:J15)</f>
        <v>17</v>
      </c>
      <c r="L15" s="58">
        <f>F15+K15</f>
        <v>63</v>
      </c>
      <c r="M15" s="22">
        <f>B15*$B$6+C15*$C$6+D15*$D$6+E15*$E$6</f>
        <v>1824</v>
      </c>
      <c r="N15" s="5">
        <f>G15*$G$6+H15*$H$6+I15*$I$6+J15*$J$6</f>
        <v>440</v>
      </c>
      <c r="O15" s="9">
        <f>SUM(M15:N15)</f>
        <v>2264</v>
      </c>
    </row>
    <row r="16" spans="1:15" ht="13.5" thickBot="1">
      <c r="A16" s="27" t="s">
        <v>13</v>
      </c>
      <c r="B16" s="3">
        <v>36</v>
      </c>
      <c r="C16" s="3">
        <v>12</v>
      </c>
      <c r="D16" s="3">
        <v>3</v>
      </c>
      <c r="E16" s="3">
        <v>0</v>
      </c>
      <c r="F16" s="45">
        <f>SUM(B16:E16)</f>
        <v>51</v>
      </c>
      <c r="G16" s="42">
        <v>0</v>
      </c>
      <c r="H16" s="43">
        <v>11</v>
      </c>
      <c r="I16" s="43">
        <v>3</v>
      </c>
      <c r="J16" s="43">
        <v>3</v>
      </c>
      <c r="K16" s="46">
        <f>SUM(G16:J16)</f>
        <v>17</v>
      </c>
      <c r="L16" s="58">
        <f>F16+K16</f>
        <v>68</v>
      </c>
      <c r="M16" s="22">
        <f>B16*$B$6+C16*$C$6+D16*$D$6+E16*$E$6</f>
        <v>1764</v>
      </c>
      <c r="N16" s="5">
        <f>G16*$G$6+H16*$H$6+I16*$I$6+J16*$J$6</f>
        <v>327</v>
      </c>
      <c r="O16" s="9">
        <f>SUM(M16:N16)</f>
        <v>2091</v>
      </c>
    </row>
    <row r="17" spans="1:16" s="1" customFormat="1" ht="13.5" thickBot="1">
      <c r="A17" s="28" t="s">
        <v>10</v>
      </c>
      <c r="B17" s="4">
        <f aca="true" t="shared" si="1" ref="B17:O17">SUM(B14:B16)</f>
        <v>119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143</v>
      </c>
      <c r="G17" s="4">
        <f t="shared" si="1"/>
        <v>3</v>
      </c>
      <c r="H17" s="4">
        <f t="shared" si="1"/>
        <v>28</v>
      </c>
      <c r="I17" s="4">
        <f t="shared" si="1"/>
        <v>4</v>
      </c>
      <c r="J17" s="4">
        <f t="shared" si="1"/>
        <v>3</v>
      </c>
      <c r="K17" s="35">
        <f t="shared" si="1"/>
        <v>38</v>
      </c>
      <c r="L17" s="54">
        <f t="shared" si="1"/>
        <v>181</v>
      </c>
      <c r="M17" s="23">
        <f t="shared" si="1"/>
        <v>5288</v>
      </c>
      <c r="N17" s="4">
        <f t="shared" si="1"/>
        <v>867</v>
      </c>
      <c r="O17" s="10">
        <f t="shared" si="1"/>
        <v>6155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41</v>
      </c>
      <c r="C19" s="30">
        <v>0</v>
      </c>
      <c r="D19" s="30">
        <v>0</v>
      </c>
      <c r="E19" s="30">
        <v>0</v>
      </c>
      <c r="F19" s="31">
        <f>SUM(B19:E19)</f>
        <v>41</v>
      </c>
      <c r="G19" s="29">
        <v>4</v>
      </c>
      <c r="H19" s="30">
        <v>3</v>
      </c>
      <c r="I19" s="30">
        <v>0</v>
      </c>
      <c r="J19" s="30">
        <v>0</v>
      </c>
      <c r="K19" s="31">
        <f>SUM(G19:J19)</f>
        <v>7</v>
      </c>
      <c r="L19" s="57">
        <f>F19+K19</f>
        <v>48</v>
      </c>
      <c r="M19" s="22">
        <f>B19*$B$6+C19*$C$6+D19*$D$6+E19*$E$6</f>
        <v>1640</v>
      </c>
      <c r="N19" s="5">
        <f>G19*$G$6+H19*$H$6+I19*$I$6+J19*$J$6</f>
        <v>232</v>
      </c>
      <c r="O19" s="9">
        <f>SUM(M19:N19)</f>
        <v>1872</v>
      </c>
    </row>
    <row r="20" spans="1:15" ht="13.5" thickBot="1">
      <c r="A20" s="27" t="s">
        <v>8</v>
      </c>
      <c r="B20" s="43">
        <v>38</v>
      </c>
      <c r="C20" s="43">
        <v>1</v>
      </c>
      <c r="D20" s="43">
        <v>0</v>
      </c>
      <c r="E20" s="43">
        <v>0</v>
      </c>
      <c r="F20" s="44">
        <f>SUM(B20:E20)</f>
        <v>39</v>
      </c>
      <c r="G20" s="42">
        <v>3</v>
      </c>
      <c r="H20" s="43">
        <v>13</v>
      </c>
      <c r="I20" s="43">
        <v>0</v>
      </c>
      <c r="J20" s="43">
        <v>0</v>
      </c>
      <c r="K20" s="44">
        <f>SUM(G20:J20)</f>
        <v>16</v>
      </c>
      <c r="L20" s="58">
        <f>F20+K20</f>
        <v>55</v>
      </c>
      <c r="M20" s="22">
        <f>B20*$B$6+C20*$C$6+D20*$D$6+E20*$E$6</f>
        <v>1544</v>
      </c>
      <c r="N20" s="5">
        <f>G20*$G$6+H20*$H$6+I20*$I$6+J20*$J$6</f>
        <v>432</v>
      </c>
      <c r="O20" s="9">
        <f>SUM(M20:N20)</f>
        <v>1976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79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80</v>
      </c>
      <c r="G21" s="4">
        <f t="shared" si="2"/>
        <v>7</v>
      </c>
      <c r="H21" s="4">
        <f t="shared" si="2"/>
        <v>16</v>
      </c>
      <c r="I21" s="4">
        <f t="shared" si="2"/>
        <v>0</v>
      </c>
      <c r="J21" s="4">
        <f t="shared" si="2"/>
        <v>0</v>
      </c>
      <c r="K21" s="35">
        <f t="shared" si="2"/>
        <v>23</v>
      </c>
      <c r="L21" s="54">
        <f t="shared" si="2"/>
        <v>103</v>
      </c>
      <c r="M21" s="23">
        <f t="shared" si="2"/>
        <v>3184</v>
      </c>
      <c r="N21" s="4">
        <f t="shared" si="2"/>
        <v>664</v>
      </c>
      <c r="O21" s="10">
        <f t="shared" si="2"/>
        <v>3848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40</v>
      </c>
      <c r="C23" s="30">
        <v>0</v>
      </c>
      <c r="D23" s="30">
        <v>0</v>
      </c>
      <c r="E23" s="30">
        <v>0</v>
      </c>
      <c r="F23" s="31">
        <f>SUM(B23:E23)</f>
        <v>40</v>
      </c>
      <c r="G23" s="29">
        <v>1</v>
      </c>
      <c r="H23" s="30">
        <v>4</v>
      </c>
      <c r="I23" s="30">
        <v>2</v>
      </c>
      <c r="J23" s="30">
        <v>0</v>
      </c>
      <c r="K23" s="48">
        <f>SUM(G23:J23)</f>
        <v>7</v>
      </c>
      <c r="L23" s="59">
        <f>F23+K23</f>
        <v>47</v>
      </c>
      <c r="M23" s="22">
        <f>B23*$B$6+C23*$C$6+D23*$D$6+E23*$E$6</f>
        <v>1600</v>
      </c>
      <c r="N23" s="5">
        <f>G23*$G$6+H23*$H$6+I23*$I$6+J23*$J$6</f>
        <v>160</v>
      </c>
      <c r="O23" s="9">
        <f>SUM(M23:N23)</f>
        <v>1760</v>
      </c>
    </row>
    <row r="24" spans="1:15" s="21" customFormat="1" ht="12.75">
      <c r="A24" s="36" t="s">
        <v>18</v>
      </c>
      <c r="B24" s="18">
        <v>69</v>
      </c>
      <c r="C24" s="18">
        <v>2</v>
      </c>
      <c r="D24" s="18">
        <v>0</v>
      </c>
      <c r="E24" s="18">
        <v>0</v>
      </c>
      <c r="F24" s="38">
        <f>SUM(B24:E24)</f>
        <v>71</v>
      </c>
      <c r="G24" s="37">
        <v>14</v>
      </c>
      <c r="H24" s="18">
        <v>4</v>
      </c>
      <c r="I24" s="18">
        <v>0</v>
      </c>
      <c r="J24" s="18">
        <v>0</v>
      </c>
      <c r="K24" s="51">
        <f>SUM(G24:J24)</f>
        <v>18</v>
      </c>
      <c r="L24" s="60">
        <f>F24+K24</f>
        <v>89</v>
      </c>
      <c r="M24" s="22">
        <f>B24*$B$6+C24*$C$6+D24*$D$6+E24*$E$6</f>
        <v>2808</v>
      </c>
      <c r="N24" s="19">
        <f>G24*$G$6+H24*$H$6+I24*$I$6+J24*$J$6</f>
        <v>656</v>
      </c>
      <c r="O24" s="20">
        <f>SUM(M24:N24)</f>
        <v>3464</v>
      </c>
    </row>
    <row r="25" spans="1:15" ht="13.5" thickBot="1">
      <c r="A25" s="27" t="s">
        <v>8</v>
      </c>
      <c r="B25" s="43">
        <v>30</v>
      </c>
      <c r="C25" s="43">
        <v>1</v>
      </c>
      <c r="D25" s="43">
        <v>0</v>
      </c>
      <c r="E25" s="43">
        <v>0</v>
      </c>
      <c r="F25" s="44">
        <f>SUM(B25:E25)</f>
        <v>31</v>
      </c>
      <c r="G25" s="42">
        <v>0</v>
      </c>
      <c r="H25" s="43">
        <v>8</v>
      </c>
      <c r="I25" s="43">
        <v>0</v>
      </c>
      <c r="J25" s="43">
        <v>0</v>
      </c>
      <c r="K25" s="52">
        <f>SUM(G25:J25)</f>
        <v>8</v>
      </c>
      <c r="L25" s="61">
        <f>F25+K25</f>
        <v>39</v>
      </c>
      <c r="M25" s="22">
        <f>B25*$B$6+C25*$C$6+D25*$D$6+E25*$E$6</f>
        <v>1224</v>
      </c>
      <c r="N25" s="5">
        <f>G25*$G$6+H25*$H$6+I25*$I$6+J25*$J$6</f>
        <v>192</v>
      </c>
      <c r="O25" s="9">
        <f>SUM(M25:N25)</f>
        <v>1416</v>
      </c>
    </row>
    <row r="26" spans="1:16" s="1" customFormat="1" ht="13.5" thickBot="1">
      <c r="A26" s="28" t="s">
        <v>10</v>
      </c>
      <c r="B26" s="4">
        <f aca="true" t="shared" si="3" ref="B26:O26">SUM(B23:B25)</f>
        <v>139</v>
      </c>
      <c r="C26" s="4">
        <f t="shared" si="3"/>
        <v>3</v>
      </c>
      <c r="D26" s="4">
        <f t="shared" si="3"/>
        <v>0</v>
      </c>
      <c r="E26" s="4">
        <f t="shared" si="3"/>
        <v>0</v>
      </c>
      <c r="F26" s="35">
        <f t="shared" si="3"/>
        <v>142</v>
      </c>
      <c r="G26" s="4">
        <f t="shared" si="3"/>
        <v>15</v>
      </c>
      <c r="H26" s="4">
        <f t="shared" si="3"/>
        <v>16</v>
      </c>
      <c r="I26" s="4">
        <f t="shared" si="3"/>
        <v>2</v>
      </c>
      <c r="J26" s="4">
        <f t="shared" si="3"/>
        <v>0</v>
      </c>
      <c r="K26" s="53">
        <f t="shared" si="3"/>
        <v>33</v>
      </c>
      <c r="L26" s="54">
        <f t="shared" si="3"/>
        <v>175</v>
      </c>
      <c r="M26" s="23">
        <f t="shared" si="3"/>
        <v>5632</v>
      </c>
      <c r="N26" s="4">
        <f t="shared" si="3"/>
        <v>1008</v>
      </c>
      <c r="O26" s="10">
        <f t="shared" si="3"/>
        <v>6640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40</v>
      </c>
      <c r="C28" s="30">
        <v>1</v>
      </c>
      <c r="D28" s="30">
        <v>0</v>
      </c>
      <c r="E28" s="30">
        <v>0</v>
      </c>
      <c r="F28" s="31">
        <f>SUM(B28:E28)</f>
        <v>41</v>
      </c>
      <c r="G28" s="29">
        <v>6</v>
      </c>
      <c r="H28" s="30">
        <v>3</v>
      </c>
      <c r="I28" s="30">
        <v>0</v>
      </c>
      <c r="J28" s="30">
        <v>0</v>
      </c>
      <c r="K28" s="48">
        <f>SUM(G28:J28)</f>
        <v>9</v>
      </c>
      <c r="L28" s="59">
        <f>F28+K28</f>
        <v>50</v>
      </c>
      <c r="M28" s="22">
        <f>B28*$B$6+C28*$C$6+D28*$D$6+E28*$E$6</f>
        <v>1624</v>
      </c>
      <c r="N28" s="5">
        <f>G28*$G$6+H28*$H$6+I28*$I$6+J28*$J$6</f>
        <v>312</v>
      </c>
      <c r="O28" s="9">
        <f>SUM(M28:N28)</f>
        <v>1936</v>
      </c>
    </row>
    <row r="29" spans="1:15" ht="12.75">
      <c r="A29" s="26" t="s">
        <v>8</v>
      </c>
      <c r="B29" s="2">
        <v>37</v>
      </c>
      <c r="C29" s="2">
        <v>3</v>
      </c>
      <c r="D29" s="2">
        <v>1</v>
      </c>
      <c r="E29" s="2">
        <v>1</v>
      </c>
      <c r="F29" s="38">
        <f>SUM(B29:E29)</f>
        <v>42</v>
      </c>
      <c r="G29" s="34">
        <v>4</v>
      </c>
      <c r="H29" s="2">
        <v>3</v>
      </c>
      <c r="I29" s="2">
        <v>0</v>
      </c>
      <c r="J29" s="2">
        <v>1</v>
      </c>
      <c r="K29" s="49">
        <f>SUM(G29:J29)</f>
        <v>8</v>
      </c>
      <c r="L29" s="60">
        <f>F29+K29</f>
        <v>50</v>
      </c>
      <c r="M29" s="22">
        <f>B29*$B$6+C29*$C$6+D29*$D$6+E29*$E$6</f>
        <v>1573</v>
      </c>
      <c r="N29" s="5">
        <f>G29*$G$6+H29*$H$6+I29*$I$6+J29*$J$6</f>
        <v>241</v>
      </c>
      <c r="O29" s="9">
        <f>SUM(M29:N29)</f>
        <v>1814</v>
      </c>
    </row>
    <row r="30" spans="1:15" ht="13.5" thickBot="1">
      <c r="A30" s="27" t="s">
        <v>13</v>
      </c>
      <c r="B30" s="43">
        <v>46</v>
      </c>
      <c r="C30" s="43">
        <v>0</v>
      </c>
      <c r="D30" s="43">
        <v>0</v>
      </c>
      <c r="E30" s="43">
        <v>0</v>
      </c>
      <c r="F30" s="44">
        <f>SUM(B30:E30)</f>
        <v>46</v>
      </c>
      <c r="G30" s="42">
        <v>13</v>
      </c>
      <c r="H30" s="43">
        <v>9</v>
      </c>
      <c r="I30" s="43">
        <v>0</v>
      </c>
      <c r="J30" s="43">
        <v>0</v>
      </c>
      <c r="K30" s="52">
        <f>SUM(G30:J30)</f>
        <v>22</v>
      </c>
      <c r="L30" s="61">
        <f>F30+K30</f>
        <v>68</v>
      </c>
      <c r="M30" s="22">
        <f>B30*$B$6+C30*$C$6+D30*$D$6+E30*$E$6</f>
        <v>1840</v>
      </c>
      <c r="N30" s="5">
        <f>G30*$G$6+H30*$H$6+I30*$I$6+J30*$J$6</f>
        <v>736</v>
      </c>
      <c r="O30" s="9">
        <f>SUM(M30:N30)</f>
        <v>2576</v>
      </c>
    </row>
    <row r="31" spans="1:16" s="1" customFormat="1" ht="13.5" thickBot="1">
      <c r="A31" s="28" t="s">
        <v>10</v>
      </c>
      <c r="B31" s="4">
        <f aca="true" t="shared" si="4" ref="B31:O31">SUM(B28:B30)</f>
        <v>123</v>
      </c>
      <c r="C31" s="4">
        <f t="shared" si="4"/>
        <v>4</v>
      </c>
      <c r="D31" s="4">
        <f t="shared" si="4"/>
        <v>1</v>
      </c>
      <c r="E31" s="4">
        <f t="shared" si="4"/>
        <v>1</v>
      </c>
      <c r="F31" s="35">
        <f t="shared" si="4"/>
        <v>129</v>
      </c>
      <c r="G31" s="4">
        <f t="shared" si="4"/>
        <v>23</v>
      </c>
      <c r="H31" s="4">
        <f t="shared" si="4"/>
        <v>15</v>
      </c>
      <c r="I31" s="4">
        <f t="shared" si="4"/>
        <v>0</v>
      </c>
      <c r="J31" s="4">
        <f t="shared" si="4"/>
        <v>1</v>
      </c>
      <c r="K31" s="53">
        <f t="shared" si="4"/>
        <v>39</v>
      </c>
      <c r="L31" s="54">
        <f t="shared" si="4"/>
        <v>168</v>
      </c>
      <c r="M31" s="23">
        <f t="shared" si="4"/>
        <v>5037</v>
      </c>
      <c r="N31" s="4">
        <f t="shared" si="4"/>
        <v>1289</v>
      </c>
      <c r="O31" s="10">
        <f t="shared" si="4"/>
        <v>6326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829</v>
      </c>
      <c r="C33" s="4">
        <f>C12+C17+C21+C26+C31</f>
        <v>82</v>
      </c>
      <c r="D33" s="4">
        <f>D12+D17+D21+D26+D31</f>
        <v>18</v>
      </c>
      <c r="E33" s="4">
        <f>E12+E17+E21+E26+E31</f>
        <v>6</v>
      </c>
      <c r="F33" s="35">
        <f>SUM(B33:E33)</f>
        <v>935</v>
      </c>
      <c r="G33" s="47">
        <f aca="true" t="shared" si="5" ref="G33:O33">G12+G17+G21+G26+G31</f>
        <v>80</v>
      </c>
      <c r="H33" s="4">
        <f t="shared" si="5"/>
        <v>113</v>
      </c>
      <c r="I33" s="4">
        <f t="shared" si="5"/>
        <v>16</v>
      </c>
      <c r="J33" s="4">
        <f t="shared" si="5"/>
        <v>4</v>
      </c>
      <c r="K33" s="35">
        <f t="shared" si="5"/>
        <v>213</v>
      </c>
      <c r="L33" s="62">
        <f t="shared" si="5"/>
        <v>1148</v>
      </c>
      <c r="M33" s="24">
        <f t="shared" si="5"/>
        <v>35398</v>
      </c>
      <c r="N33" s="13">
        <f t="shared" si="5"/>
        <v>6140</v>
      </c>
      <c r="O33" s="13">
        <f t="shared" si="5"/>
        <v>41538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G24" sqref="G24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120</v>
      </c>
      <c r="C7" s="30">
        <v>14</v>
      </c>
      <c r="D7" s="30">
        <v>4</v>
      </c>
      <c r="E7" s="30">
        <v>1</v>
      </c>
      <c r="F7" s="31">
        <f>SUM(B7:E7)</f>
        <v>139</v>
      </c>
      <c r="G7" s="29">
        <v>8</v>
      </c>
      <c r="H7" s="30">
        <v>11</v>
      </c>
      <c r="I7" s="30">
        <v>4</v>
      </c>
      <c r="J7" s="30">
        <v>0</v>
      </c>
      <c r="K7" s="48">
        <f>SUM(G7:J7)</f>
        <v>23</v>
      </c>
      <c r="L7" s="57">
        <f>F7+K7</f>
        <v>162</v>
      </c>
      <c r="M7" s="22">
        <f>B7*$B$6+C7*$C$6+D7*$D$6+E7*$E$6</f>
        <v>5193</v>
      </c>
      <c r="N7" s="5">
        <f>G7*$G$6+H7*$H$6+I7*$I$6+J7*$J$6</f>
        <v>632</v>
      </c>
      <c r="O7" s="9">
        <f>SUM(M7:N7)</f>
        <v>5825</v>
      </c>
    </row>
    <row r="8" spans="1:15" ht="12.75">
      <c r="A8" s="25" t="s">
        <v>22</v>
      </c>
      <c r="B8" s="5">
        <v>74</v>
      </c>
      <c r="C8" s="5">
        <v>34</v>
      </c>
      <c r="D8" s="5">
        <v>8</v>
      </c>
      <c r="E8" s="5">
        <v>2</v>
      </c>
      <c r="F8" s="38">
        <f>SUM(B8:E8)</f>
        <v>118</v>
      </c>
      <c r="G8" s="32">
        <v>2</v>
      </c>
      <c r="H8" s="5">
        <v>12</v>
      </c>
      <c r="I8" s="5">
        <v>6</v>
      </c>
      <c r="J8" s="5">
        <v>0</v>
      </c>
      <c r="K8" s="49">
        <f>SUM(G8:J8)</f>
        <v>20</v>
      </c>
      <c r="L8" s="58">
        <f>F8+K8</f>
        <v>138</v>
      </c>
      <c r="M8" s="22">
        <f>B8*$B$6+C8*$C$6+D8*$D$6+E8*$E$6</f>
        <v>3890</v>
      </c>
      <c r="N8" s="5">
        <f>G8*$G$6+H8*$H$6+I8*$I$6+J8*$J$6</f>
        <v>440</v>
      </c>
      <c r="O8" s="9">
        <f>SUM(M8:N8)</f>
        <v>4330</v>
      </c>
    </row>
    <row r="9" spans="1:15" ht="12.75">
      <c r="A9" s="26" t="s">
        <v>7</v>
      </c>
      <c r="B9" s="2">
        <v>77</v>
      </c>
      <c r="C9" s="2">
        <v>3</v>
      </c>
      <c r="D9" s="2">
        <v>1</v>
      </c>
      <c r="E9" s="2">
        <v>1</v>
      </c>
      <c r="F9" s="38">
        <f>SUM(B9:E9)</f>
        <v>82</v>
      </c>
      <c r="G9" s="32">
        <v>5</v>
      </c>
      <c r="H9" s="5">
        <v>7</v>
      </c>
      <c r="I9" s="5">
        <v>0</v>
      </c>
      <c r="J9" s="5">
        <v>0</v>
      </c>
      <c r="K9" s="49">
        <f>SUM(G9:J9)</f>
        <v>12</v>
      </c>
      <c r="L9" s="58">
        <f>F9+K9</f>
        <v>94</v>
      </c>
      <c r="M9" s="22">
        <f>B9*$B$6+C9*$C$6+D9*$D$6+E9*$E$6</f>
        <v>3173</v>
      </c>
      <c r="N9" s="5">
        <f>G9*$G$6+H9*$H$6+I9*$I$6+J9*$J$6</f>
        <v>368</v>
      </c>
      <c r="O9" s="9">
        <f>SUM(M9:N9)</f>
        <v>3541</v>
      </c>
    </row>
    <row r="10" spans="1:15" ht="12.75">
      <c r="A10" s="26" t="s">
        <v>8</v>
      </c>
      <c r="B10" s="2">
        <v>30</v>
      </c>
      <c r="C10" s="2">
        <v>5</v>
      </c>
      <c r="D10" s="2">
        <v>0</v>
      </c>
      <c r="E10" s="2">
        <v>1</v>
      </c>
      <c r="F10" s="38">
        <f>SUM(B10:E10)</f>
        <v>36</v>
      </c>
      <c r="G10" s="34">
        <v>2</v>
      </c>
      <c r="H10" s="2">
        <v>6</v>
      </c>
      <c r="I10" s="2">
        <v>0</v>
      </c>
      <c r="J10" s="2">
        <v>0</v>
      </c>
      <c r="K10" s="45">
        <f>SUM(G10:J10)</f>
        <v>8</v>
      </c>
      <c r="L10" s="58">
        <f>F10+K10</f>
        <v>44</v>
      </c>
      <c r="M10" s="22">
        <f>B10*$B$6+C10*$C$6+D10*$D$6+E10*$E$6</f>
        <v>1329</v>
      </c>
      <c r="N10" s="5">
        <f>G10*$G$6+H10*$H$6+I10*$I$6+J10*$J$6</f>
        <v>224</v>
      </c>
      <c r="O10" s="9">
        <f>SUM(M10:N10)</f>
        <v>1553</v>
      </c>
    </row>
    <row r="11" spans="1:15" ht="13.5" thickBot="1">
      <c r="A11" s="27" t="s">
        <v>9</v>
      </c>
      <c r="B11" s="43">
        <v>65</v>
      </c>
      <c r="C11" s="43">
        <v>0</v>
      </c>
      <c r="D11" s="43">
        <v>0</v>
      </c>
      <c r="E11" s="43">
        <v>0</v>
      </c>
      <c r="F11" s="44">
        <f>SUM(B11:E11)</f>
        <v>65</v>
      </c>
      <c r="G11" s="42">
        <v>14</v>
      </c>
      <c r="H11" s="43">
        <v>6</v>
      </c>
      <c r="I11" s="43">
        <v>0</v>
      </c>
      <c r="J11" s="43">
        <v>0</v>
      </c>
      <c r="K11" s="50">
        <f>SUM(G11:J11)</f>
        <v>20</v>
      </c>
      <c r="L11" s="58">
        <f>F11+K11</f>
        <v>85</v>
      </c>
      <c r="M11" s="22">
        <f>B11*$B$6+C11*$C$6+D11*$D$6+E11*$E$6</f>
        <v>2600</v>
      </c>
      <c r="N11" s="5">
        <f>G11*$G$6+H11*$H$6+I11*$I$6+J11*$J$6</f>
        <v>704</v>
      </c>
      <c r="O11" s="9">
        <f>SUM(M11:N11)</f>
        <v>3304</v>
      </c>
    </row>
    <row r="12" spans="1:16" s="1" customFormat="1" ht="13.5" thickBot="1">
      <c r="A12" s="28" t="s">
        <v>10</v>
      </c>
      <c r="B12" s="41">
        <f aca="true" t="shared" si="0" ref="B12:O12">SUM(B7:B11)</f>
        <v>366</v>
      </c>
      <c r="C12" s="41">
        <f t="shared" si="0"/>
        <v>56</v>
      </c>
      <c r="D12" s="41">
        <f t="shared" si="0"/>
        <v>13</v>
      </c>
      <c r="E12" s="41">
        <f t="shared" si="0"/>
        <v>5</v>
      </c>
      <c r="F12" s="40">
        <f t="shared" si="0"/>
        <v>440</v>
      </c>
      <c r="G12" s="4">
        <f t="shared" si="0"/>
        <v>31</v>
      </c>
      <c r="H12" s="4">
        <f t="shared" si="0"/>
        <v>42</v>
      </c>
      <c r="I12" s="4">
        <f t="shared" si="0"/>
        <v>10</v>
      </c>
      <c r="J12" s="4">
        <f t="shared" si="0"/>
        <v>0</v>
      </c>
      <c r="K12" s="35">
        <f t="shared" si="0"/>
        <v>83</v>
      </c>
      <c r="L12" s="54">
        <f t="shared" si="0"/>
        <v>523</v>
      </c>
      <c r="M12" s="23">
        <f t="shared" si="0"/>
        <v>16185</v>
      </c>
      <c r="N12" s="4">
        <f t="shared" si="0"/>
        <v>2368</v>
      </c>
      <c r="O12" s="10">
        <f t="shared" si="0"/>
        <v>18553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38</v>
      </c>
      <c r="C14" s="30">
        <v>7</v>
      </c>
      <c r="D14" s="30">
        <v>1</v>
      </c>
      <c r="E14" s="30">
        <v>0</v>
      </c>
      <c r="F14" s="45">
        <f>SUM(B14:E14)</f>
        <v>46</v>
      </c>
      <c r="G14" s="29">
        <v>1</v>
      </c>
      <c r="H14" s="30">
        <v>6</v>
      </c>
      <c r="I14" s="30">
        <v>0</v>
      </c>
      <c r="J14" s="30">
        <v>0</v>
      </c>
      <c r="K14" s="31">
        <f>SUM(G14:J14)</f>
        <v>7</v>
      </c>
      <c r="L14" s="57">
        <f>F14+K14</f>
        <v>53</v>
      </c>
      <c r="M14" s="22">
        <f>B14*$B$6+C14*$C$6+D14*$D$6+E14*$E$6</f>
        <v>1700</v>
      </c>
      <c r="N14" s="5">
        <f>G14*$G$6+H14*$H$6+I14*$I$6+J14*$J$6</f>
        <v>184</v>
      </c>
      <c r="O14" s="9">
        <f>SUM(M14:N14)</f>
        <v>1884</v>
      </c>
    </row>
    <row r="15" spans="1:15" ht="12.75">
      <c r="A15" s="26" t="s">
        <v>12</v>
      </c>
      <c r="B15" s="2">
        <v>45</v>
      </c>
      <c r="C15" s="2">
        <v>1</v>
      </c>
      <c r="D15" s="2">
        <v>0</v>
      </c>
      <c r="E15" s="2">
        <v>0</v>
      </c>
      <c r="F15" s="45">
        <f>SUM(B15:E15)</f>
        <v>46</v>
      </c>
      <c r="G15" s="34">
        <v>1</v>
      </c>
      <c r="H15" s="2">
        <v>12</v>
      </c>
      <c r="I15" s="2">
        <v>0</v>
      </c>
      <c r="J15" s="2">
        <v>0</v>
      </c>
      <c r="K15" s="33">
        <f>SUM(G15:J15)</f>
        <v>13</v>
      </c>
      <c r="L15" s="58">
        <f>F15+K15</f>
        <v>59</v>
      </c>
      <c r="M15" s="22">
        <f>B15*$B$6+C15*$C$6+D15*$D$6+E15*$E$6</f>
        <v>1824</v>
      </c>
      <c r="N15" s="5">
        <f>G15*$G$6+H15*$H$6+I15*$I$6+J15*$J$6</f>
        <v>328</v>
      </c>
      <c r="O15" s="9">
        <f>SUM(M15:N15)</f>
        <v>2152</v>
      </c>
    </row>
    <row r="16" spans="1:15" ht="13.5" thickBot="1">
      <c r="A16" s="27" t="s">
        <v>13</v>
      </c>
      <c r="B16" s="3">
        <v>36</v>
      </c>
      <c r="C16" s="3">
        <v>12</v>
      </c>
      <c r="D16" s="3">
        <v>3</v>
      </c>
      <c r="E16" s="3">
        <v>0</v>
      </c>
      <c r="F16" s="45">
        <f>SUM(B16:E16)</f>
        <v>51</v>
      </c>
      <c r="G16" s="42">
        <v>0</v>
      </c>
      <c r="H16" s="43">
        <v>9</v>
      </c>
      <c r="I16" s="43">
        <v>3</v>
      </c>
      <c r="J16" s="43">
        <v>5</v>
      </c>
      <c r="K16" s="46">
        <f>SUM(G16:J16)</f>
        <v>17</v>
      </c>
      <c r="L16" s="58">
        <f>F16+K16</f>
        <v>68</v>
      </c>
      <c r="M16" s="22">
        <f>B16*$B$6+C16*$C$6+D16*$D$6+E16*$E$6</f>
        <v>1764</v>
      </c>
      <c r="N16" s="5">
        <f>G16*$G$6+H16*$H$6+I16*$I$6+J16*$J$6</f>
        <v>297</v>
      </c>
      <c r="O16" s="9">
        <f>SUM(M16:N16)</f>
        <v>2061</v>
      </c>
    </row>
    <row r="17" spans="1:16" s="1" customFormat="1" ht="13.5" thickBot="1">
      <c r="A17" s="28" t="s">
        <v>10</v>
      </c>
      <c r="B17" s="4">
        <f aca="true" t="shared" si="1" ref="B17:O17">SUM(B14:B16)</f>
        <v>119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143</v>
      </c>
      <c r="G17" s="4">
        <f t="shared" si="1"/>
        <v>2</v>
      </c>
      <c r="H17" s="4">
        <f t="shared" si="1"/>
        <v>27</v>
      </c>
      <c r="I17" s="4">
        <f t="shared" si="1"/>
        <v>3</v>
      </c>
      <c r="J17" s="4">
        <f t="shared" si="1"/>
        <v>5</v>
      </c>
      <c r="K17" s="35">
        <f t="shared" si="1"/>
        <v>37</v>
      </c>
      <c r="L17" s="54">
        <f t="shared" si="1"/>
        <v>180</v>
      </c>
      <c r="M17" s="23">
        <f t="shared" si="1"/>
        <v>5288</v>
      </c>
      <c r="N17" s="4">
        <f t="shared" si="1"/>
        <v>809</v>
      </c>
      <c r="O17" s="10">
        <f t="shared" si="1"/>
        <v>6097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41</v>
      </c>
      <c r="C19" s="30">
        <v>0</v>
      </c>
      <c r="D19" s="30">
        <v>0</v>
      </c>
      <c r="E19" s="30">
        <v>0</v>
      </c>
      <c r="F19" s="31">
        <f>SUM(B19:E19)</f>
        <v>41</v>
      </c>
      <c r="G19" s="29">
        <v>3</v>
      </c>
      <c r="H19" s="30">
        <v>5</v>
      </c>
      <c r="I19" s="30">
        <v>0</v>
      </c>
      <c r="J19" s="30">
        <v>0</v>
      </c>
      <c r="K19" s="31">
        <f>SUM(G19:J19)</f>
        <v>8</v>
      </c>
      <c r="L19" s="57">
        <f>F19+K19</f>
        <v>49</v>
      </c>
      <c r="M19" s="22">
        <f>B19*$B$6+C19*$C$6+D19*$D$6+E19*$E$6</f>
        <v>1640</v>
      </c>
      <c r="N19" s="5">
        <f>G19*$G$6+H19*$H$6+I19*$I$6+J19*$J$6</f>
        <v>240</v>
      </c>
      <c r="O19" s="9">
        <f>SUM(M19:N19)</f>
        <v>1880</v>
      </c>
    </row>
    <row r="20" spans="1:15" ht="13.5" thickBot="1">
      <c r="A20" s="27" t="s">
        <v>8</v>
      </c>
      <c r="B20" s="43">
        <v>38</v>
      </c>
      <c r="C20" s="43">
        <v>1</v>
      </c>
      <c r="D20" s="43">
        <v>0</v>
      </c>
      <c r="E20" s="43">
        <v>0</v>
      </c>
      <c r="F20" s="44">
        <f>SUM(B20:E20)</f>
        <v>39</v>
      </c>
      <c r="G20" s="42">
        <v>3</v>
      </c>
      <c r="H20" s="43">
        <v>16</v>
      </c>
      <c r="I20" s="43">
        <v>0</v>
      </c>
      <c r="J20" s="43">
        <v>0</v>
      </c>
      <c r="K20" s="44">
        <f>SUM(G20:J20)</f>
        <v>19</v>
      </c>
      <c r="L20" s="58">
        <f>F20+K20</f>
        <v>58</v>
      </c>
      <c r="M20" s="22">
        <f>B20*$B$6+C20*$C$6+D20*$D$6+E20*$E$6</f>
        <v>1544</v>
      </c>
      <c r="N20" s="5">
        <f>G20*$G$6+H20*$H$6+I20*$I$6+J20*$J$6</f>
        <v>504</v>
      </c>
      <c r="O20" s="9">
        <f>SUM(M20:N20)</f>
        <v>2048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79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80</v>
      </c>
      <c r="G21" s="4">
        <f t="shared" si="2"/>
        <v>6</v>
      </c>
      <c r="H21" s="4">
        <f t="shared" si="2"/>
        <v>21</v>
      </c>
      <c r="I21" s="4">
        <f t="shared" si="2"/>
        <v>0</v>
      </c>
      <c r="J21" s="4">
        <f t="shared" si="2"/>
        <v>0</v>
      </c>
      <c r="K21" s="35">
        <f t="shared" si="2"/>
        <v>27</v>
      </c>
      <c r="L21" s="54">
        <f t="shared" si="2"/>
        <v>107</v>
      </c>
      <c r="M21" s="23">
        <f t="shared" si="2"/>
        <v>3184</v>
      </c>
      <c r="N21" s="4">
        <f t="shared" si="2"/>
        <v>744</v>
      </c>
      <c r="O21" s="10">
        <f t="shared" si="2"/>
        <v>3928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40</v>
      </c>
      <c r="C23" s="30">
        <v>0</v>
      </c>
      <c r="D23" s="30">
        <v>0</v>
      </c>
      <c r="E23" s="30">
        <v>0</v>
      </c>
      <c r="F23" s="31">
        <f>SUM(B23:E23)</f>
        <v>40</v>
      </c>
      <c r="G23" s="29">
        <v>1</v>
      </c>
      <c r="H23" s="30">
        <v>7</v>
      </c>
      <c r="I23" s="30">
        <v>2</v>
      </c>
      <c r="J23" s="30">
        <v>0</v>
      </c>
      <c r="K23" s="48">
        <f>SUM(G23:J23)</f>
        <v>10</v>
      </c>
      <c r="L23" s="59">
        <f>F23+K23</f>
        <v>50</v>
      </c>
      <c r="M23" s="22">
        <f>B23*$B$6+C23*$C$6+D23*$D$6+E23*$E$6</f>
        <v>1600</v>
      </c>
      <c r="N23" s="5">
        <f>G23*$G$6+H23*$H$6+I23*$I$6+J23*$J$6</f>
        <v>232</v>
      </c>
      <c r="O23" s="9">
        <f>SUM(M23:N23)</f>
        <v>1832</v>
      </c>
    </row>
    <row r="24" spans="1:15" s="21" customFormat="1" ht="12.75">
      <c r="A24" s="36" t="s">
        <v>18</v>
      </c>
      <c r="B24" s="18">
        <v>69</v>
      </c>
      <c r="C24" s="18">
        <v>2</v>
      </c>
      <c r="D24" s="18">
        <v>0</v>
      </c>
      <c r="E24" s="18">
        <v>0</v>
      </c>
      <c r="F24" s="38">
        <f>SUM(B24:E24)</f>
        <v>71</v>
      </c>
      <c r="G24" s="37">
        <v>16</v>
      </c>
      <c r="H24" s="18">
        <v>4</v>
      </c>
      <c r="I24" s="18">
        <v>0</v>
      </c>
      <c r="J24" s="18">
        <v>0</v>
      </c>
      <c r="K24" s="51">
        <f>SUM(G24:J24)</f>
        <v>20</v>
      </c>
      <c r="L24" s="60">
        <f>F24+K24</f>
        <v>91</v>
      </c>
      <c r="M24" s="22">
        <f>B24*$B$6+C24*$C$6+D24*$D$6+E24*$E$6</f>
        <v>2808</v>
      </c>
      <c r="N24" s="19">
        <f>G24*$G$6+H24*$H$6+I24*$I$6+J24*$J$6</f>
        <v>736</v>
      </c>
      <c r="O24" s="20">
        <f>SUM(M24:N24)</f>
        <v>3544</v>
      </c>
    </row>
    <row r="25" spans="1:15" ht="13.5" thickBot="1">
      <c r="A25" s="27" t="s">
        <v>8</v>
      </c>
      <c r="B25" s="43">
        <v>30</v>
      </c>
      <c r="C25" s="43">
        <v>1</v>
      </c>
      <c r="D25" s="43">
        <v>0</v>
      </c>
      <c r="E25" s="43">
        <v>0</v>
      </c>
      <c r="F25" s="44">
        <f>SUM(B25:E25)</f>
        <v>31</v>
      </c>
      <c r="G25" s="42">
        <v>0</v>
      </c>
      <c r="H25" s="43">
        <v>11</v>
      </c>
      <c r="I25" s="43">
        <v>0</v>
      </c>
      <c r="J25" s="43">
        <v>0</v>
      </c>
      <c r="K25" s="52">
        <f>SUM(G25:J25)</f>
        <v>11</v>
      </c>
      <c r="L25" s="61">
        <f>F25+K25</f>
        <v>42</v>
      </c>
      <c r="M25" s="22">
        <f>B25*$B$6+C25*$C$6+D25*$D$6+E25*$E$6</f>
        <v>1224</v>
      </c>
      <c r="N25" s="5">
        <f>G25*$G$6+H25*$H$6+I25*$I$6+J25*$J$6</f>
        <v>264</v>
      </c>
      <c r="O25" s="9">
        <f>SUM(M25:N25)</f>
        <v>1488</v>
      </c>
    </row>
    <row r="26" spans="1:16" s="1" customFormat="1" ht="13.5" thickBot="1">
      <c r="A26" s="28" t="s">
        <v>10</v>
      </c>
      <c r="B26" s="4">
        <f aca="true" t="shared" si="3" ref="B26:O26">SUM(B23:B25)</f>
        <v>139</v>
      </c>
      <c r="C26" s="4">
        <f t="shared" si="3"/>
        <v>3</v>
      </c>
      <c r="D26" s="4">
        <f t="shared" si="3"/>
        <v>0</v>
      </c>
      <c r="E26" s="4">
        <f t="shared" si="3"/>
        <v>0</v>
      </c>
      <c r="F26" s="35">
        <f t="shared" si="3"/>
        <v>142</v>
      </c>
      <c r="G26" s="4">
        <f t="shared" si="3"/>
        <v>17</v>
      </c>
      <c r="H26" s="4">
        <f t="shared" si="3"/>
        <v>22</v>
      </c>
      <c r="I26" s="4">
        <f t="shared" si="3"/>
        <v>2</v>
      </c>
      <c r="J26" s="4">
        <f t="shared" si="3"/>
        <v>0</v>
      </c>
      <c r="K26" s="53">
        <f t="shared" si="3"/>
        <v>41</v>
      </c>
      <c r="L26" s="54">
        <f t="shared" si="3"/>
        <v>183</v>
      </c>
      <c r="M26" s="23">
        <f t="shared" si="3"/>
        <v>5632</v>
      </c>
      <c r="N26" s="4">
        <f t="shared" si="3"/>
        <v>1232</v>
      </c>
      <c r="O26" s="10">
        <f t="shared" si="3"/>
        <v>6864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39</v>
      </c>
      <c r="C28" s="30">
        <v>2</v>
      </c>
      <c r="D28" s="30">
        <v>0</v>
      </c>
      <c r="E28" s="30">
        <v>0</v>
      </c>
      <c r="F28" s="31">
        <f>SUM(B28:E28)</f>
        <v>41</v>
      </c>
      <c r="G28" s="29">
        <v>7</v>
      </c>
      <c r="H28" s="30">
        <v>2</v>
      </c>
      <c r="I28" s="30">
        <v>0</v>
      </c>
      <c r="J28" s="30">
        <v>0</v>
      </c>
      <c r="K28" s="48">
        <f>SUM(G28:J28)</f>
        <v>9</v>
      </c>
      <c r="L28" s="59">
        <f>F28+K28</f>
        <v>50</v>
      </c>
      <c r="M28" s="22">
        <f>B28*$B$6+C28*$C$6+D28*$D$6+E28*$E$6</f>
        <v>1608</v>
      </c>
      <c r="N28" s="5">
        <f>G28*$G$6+H28*$H$6+I28*$I$6+J28*$J$6</f>
        <v>328</v>
      </c>
      <c r="O28" s="9">
        <f>SUM(M28:N28)</f>
        <v>1936</v>
      </c>
    </row>
    <row r="29" spans="1:15" ht="12.75">
      <c r="A29" s="26" t="s">
        <v>8</v>
      </c>
      <c r="B29" s="2">
        <v>37</v>
      </c>
      <c r="C29" s="2">
        <v>3</v>
      </c>
      <c r="D29" s="2">
        <v>1</v>
      </c>
      <c r="E29" s="2">
        <v>1</v>
      </c>
      <c r="F29" s="38">
        <f>SUM(B29:E29)</f>
        <v>42</v>
      </c>
      <c r="G29" s="34">
        <v>6</v>
      </c>
      <c r="H29" s="2">
        <v>2</v>
      </c>
      <c r="I29" s="2">
        <v>0</v>
      </c>
      <c r="J29" s="2">
        <v>1</v>
      </c>
      <c r="K29" s="49">
        <f>SUM(G29:J29)</f>
        <v>9</v>
      </c>
      <c r="L29" s="60">
        <f>F29+K29</f>
        <v>51</v>
      </c>
      <c r="M29" s="22">
        <f>B29*$B$6+C29*$C$6+D29*$D$6+E29*$E$6</f>
        <v>1573</v>
      </c>
      <c r="N29" s="5">
        <f>G29*$G$6+H29*$H$6+I29*$I$6+J29*$J$6</f>
        <v>297</v>
      </c>
      <c r="O29" s="9">
        <f>SUM(M29:N29)</f>
        <v>1870</v>
      </c>
    </row>
    <row r="30" spans="1:15" ht="13.5" thickBot="1">
      <c r="A30" s="27" t="s">
        <v>13</v>
      </c>
      <c r="B30" s="43">
        <v>46</v>
      </c>
      <c r="C30" s="43">
        <v>0</v>
      </c>
      <c r="D30" s="43">
        <v>0</v>
      </c>
      <c r="E30" s="43">
        <v>0</v>
      </c>
      <c r="F30" s="44">
        <f>SUM(B30:E30)</f>
        <v>46</v>
      </c>
      <c r="G30" s="42">
        <v>12</v>
      </c>
      <c r="H30" s="43">
        <v>11</v>
      </c>
      <c r="I30" s="43">
        <v>0</v>
      </c>
      <c r="J30" s="43">
        <v>0</v>
      </c>
      <c r="K30" s="52">
        <f>SUM(G30:J30)</f>
        <v>23</v>
      </c>
      <c r="L30" s="61">
        <f>F30+K30</f>
        <v>69</v>
      </c>
      <c r="M30" s="22">
        <f>B30*$B$6+C30*$C$6+D30*$D$6+E30*$E$6</f>
        <v>1840</v>
      </c>
      <c r="N30" s="5">
        <f>G30*$G$6+H30*$H$6+I30*$I$6+J30*$J$6</f>
        <v>744</v>
      </c>
      <c r="O30" s="9">
        <f>SUM(M30:N30)</f>
        <v>2584</v>
      </c>
    </row>
    <row r="31" spans="1:16" s="1" customFormat="1" ht="13.5" thickBot="1">
      <c r="A31" s="28" t="s">
        <v>10</v>
      </c>
      <c r="B31" s="4">
        <f aca="true" t="shared" si="4" ref="B31:O31">SUM(B28:B30)</f>
        <v>122</v>
      </c>
      <c r="C31" s="4">
        <f t="shared" si="4"/>
        <v>5</v>
      </c>
      <c r="D31" s="4">
        <f t="shared" si="4"/>
        <v>1</v>
      </c>
      <c r="E31" s="4">
        <f t="shared" si="4"/>
        <v>1</v>
      </c>
      <c r="F31" s="35">
        <f t="shared" si="4"/>
        <v>129</v>
      </c>
      <c r="G31" s="4">
        <f t="shared" si="4"/>
        <v>25</v>
      </c>
      <c r="H31" s="4">
        <f t="shared" si="4"/>
        <v>15</v>
      </c>
      <c r="I31" s="4">
        <f t="shared" si="4"/>
        <v>0</v>
      </c>
      <c r="J31" s="4">
        <f t="shared" si="4"/>
        <v>1</v>
      </c>
      <c r="K31" s="53">
        <f t="shared" si="4"/>
        <v>41</v>
      </c>
      <c r="L31" s="54">
        <f t="shared" si="4"/>
        <v>170</v>
      </c>
      <c r="M31" s="23">
        <f t="shared" si="4"/>
        <v>5021</v>
      </c>
      <c r="N31" s="4">
        <f t="shared" si="4"/>
        <v>1369</v>
      </c>
      <c r="O31" s="10">
        <f t="shared" si="4"/>
        <v>6390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825</v>
      </c>
      <c r="C33" s="4">
        <f>C12+C17+C21+C26+C31</f>
        <v>85</v>
      </c>
      <c r="D33" s="4">
        <f>D12+D17+D21+D26+D31</f>
        <v>18</v>
      </c>
      <c r="E33" s="4">
        <f>E12+E17+E21+E26+E31</f>
        <v>6</v>
      </c>
      <c r="F33" s="35">
        <f>SUM(B33:E33)</f>
        <v>934</v>
      </c>
      <c r="G33" s="47">
        <f aca="true" t="shared" si="5" ref="G33:O33">G12+G17+G21+G26+G31</f>
        <v>81</v>
      </c>
      <c r="H33" s="4">
        <f t="shared" si="5"/>
        <v>127</v>
      </c>
      <c r="I33" s="4">
        <f t="shared" si="5"/>
        <v>15</v>
      </c>
      <c r="J33" s="4">
        <f t="shared" si="5"/>
        <v>6</v>
      </c>
      <c r="K33" s="35">
        <f t="shared" si="5"/>
        <v>229</v>
      </c>
      <c r="L33" s="62">
        <f t="shared" si="5"/>
        <v>1163</v>
      </c>
      <c r="M33" s="24">
        <f t="shared" si="5"/>
        <v>35310</v>
      </c>
      <c r="N33" s="13">
        <f t="shared" si="5"/>
        <v>6522</v>
      </c>
      <c r="O33" s="13">
        <f t="shared" si="5"/>
        <v>41832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I30" sqref="I30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123</v>
      </c>
      <c r="C7" s="30">
        <v>14</v>
      </c>
      <c r="D7" s="30">
        <v>4</v>
      </c>
      <c r="E7" s="30">
        <v>1</v>
      </c>
      <c r="F7" s="31">
        <f>SUM(B7:E7)</f>
        <v>142</v>
      </c>
      <c r="G7" s="29">
        <v>8</v>
      </c>
      <c r="H7" s="30">
        <v>9</v>
      </c>
      <c r="I7" s="30">
        <v>4</v>
      </c>
      <c r="J7" s="30">
        <v>0</v>
      </c>
      <c r="K7" s="48">
        <f>SUM(G7:J7)</f>
        <v>21</v>
      </c>
      <c r="L7" s="57">
        <f>F7+K7</f>
        <v>163</v>
      </c>
      <c r="M7" s="22">
        <f>B7*$B$6+C7*$C$6+D7*$D$6+E7*$E$6</f>
        <v>5313</v>
      </c>
      <c r="N7" s="5">
        <f>G7*$G$6+H7*$H$6+I7*$I$6+J7*$J$6</f>
        <v>584</v>
      </c>
      <c r="O7" s="9">
        <f>SUM(M7:N7)</f>
        <v>5897</v>
      </c>
    </row>
    <row r="8" spans="1:15" ht="12.75">
      <c r="A8" s="25" t="s">
        <v>22</v>
      </c>
      <c r="B8" s="5">
        <v>76</v>
      </c>
      <c r="C8" s="5">
        <v>37</v>
      </c>
      <c r="D8" s="5">
        <v>8</v>
      </c>
      <c r="E8" s="5">
        <v>2</v>
      </c>
      <c r="F8" s="38">
        <f>SUM(B8:E8)</f>
        <v>123</v>
      </c>
      <c r="G8" s="32">
        <v>2</v>
      </c>
      <c r="H8" s="5">
        <v>10</v>
      </c>
      <c r="I8" s="5">
        <v>6</v>
      </c>
      <c r="J8" s="5">
        <v>0</v>
      </c>
      <c r="K8" s="49">
        <f>SUM(G8:J8)</f>
        <v>18</v>
      </c>
      <c r="L8" s="58">
        <f>F8+K8</f>
        <v>141</v>
      </c>
      <c r="M8" s="22">
        <f>B8*$B$6+C8*$C$6+D8*$D$6+E8*$E$6</f>
        <v>4042</v>
      </c>
      <c r="N8" s="5">
        <f>G8*$G$6+H8*$H$6+I8*$I$6+J8*$J$6</f>
        <v>392</v>
      </c>
      <c r="O8" s="9">
        <f>SUM(M8:N8)</f>
        <v>4434</v>
      </c>
    </row>
    <row r="9" spans="1:15" ht="12.75">
      <c r="A9" s="26" t="s">
        <v>7</v>
      </c>
      <c r="B9" s="2">
        <v>76</v>
      </c>
      <c r="C9" s="2">
        <v>3</v>
      </c>
      <c r="D9" s="2">
        <v>1</v>
      </c>
      <c r="E9" s="2">
        <v>1</v>
      </c>
      <c r="F9" s="38">
        <f>SUM(B9:E9)</f>
        <v>81</v>
      </c>
      <c r="G9" s="32">
        <v>4</v>
      </c>
      <c r="H9" s="5">
        <v>6</v>
      </c>
      <c r="I9" s="5">
        <v>0</v>
      </c>
      <c r="J9" s="5">
        <v>0</v>
      </c>
      <c r="K9" s="49">
        <f>SUM(G9:J9)</f>
        <v>10</v>
      </c>
      <c r="L9" s="58">
        <f>F9+K9</f>
        <v>91</v>
      </c>
      <c r="M9" s="22">
        <f>B9*$B$6+C9*$C$6+D9*$D$6+E9*$E$6</f>
        <v>3133</v>
      </c>
      <c r="N9" s="5">
        <f>G9*$G$6+H9*$H$6+I9*$I$6+J9*$J$6</f>
        <v>304</v>
      </c>
      <c r="O9" s="9">
        <f>SUM(M9:N9)</f>
        <v>3437</v>
      </c>
    </row>
    <row r="10" spans="1:15" ht="12.75">
      <c r="A10" s="26" t="s">
        <v>8</v>
      </c>
      <c r="B10" s="2">
        <v>31</v>
      </c>
      <c r="C10" s="2">
        <v>5</v>
      </c>
      <c r="D10" s="2">
        <v>0</v>
      </c>
      <c r="E10" s="2">
        <v>1</v>
      </c>
      <c r="F10" s="38">
        <f>SUM(B10:E10)</f>
        <v>37</v>
      </c>
      <c r="G10" s="34">
        <v>1</v>
      </c>
      <c r="H10" s="2">
        <v>6</v>
      </c>
      <c r="I10" s="2">
        <v>0</v>
      </c>
      <c r="J10" s="2">
        <v>0</v>
      </c>
      <c r="K10" s="45">
        <f>SUM(G10:J10)</f>
        <v>7</v>
      </c>
      <c r="L10" s="58">
        <f>F10+K10</f>
        <v>44</v>
      </c>
      <c r="M10" s="22">
        <f>B10*$B$6+C10*$C$6+D10*$D$6+E10*$E$6</f>
        <v>1369</v>
      </c>
      <c r="N10" s="5">
        <f>G10*$G$6+H10*$H$6+I10*$I$6+J10*$J$6</f>
        <v>184</v>
      </c>
      <c r="O10" s="9">
        <f>SUM(M10:N10)</f>
        <v>1553</v>
      </c>
    </row>
    <row r="11" spans="1:15" ht="13.5" thickBot="1">
      <c r="A11" s="27" t="s">
        <v>9</v>
      </c>
      <c r="B11" s="43">
        <v>66</v>
      </c>
      <c r="C11" s="43">
        <v>0</v>
      </c>
      <c r="D11" s="43">
        <v>0</v>
      </c>
      <c r="E11" s="43">
        <v>0</v>
      </c>
      <c r="F11" s="44">
        <f>SUM(B11:E11)</f>
        <v>66</v>
      </c>
      <c r="G11" s="42">
        <v>13</v>
      </c>
      <c r="H11" s="43">
        <v>5</v>
      </c>
      <c r="I11" s="43">
        <v>0</v>
      </c>
      <c r="J11" s="43">
        <v>0</v>
      </c>
      <c r="K11" s="50">
        <f>SUM(G11:J11)</f>
        <v>18</v>
      </c>
      <c r="L11" s="58">
        <f>F11+K11</f>
        <v>84</v>
      </c>
      <c r="M11" s="22">
        <f>B11*$B$6+C11*$C$6+D11*$D$6+E11*$E$6</f>
        <v>2640</v>
      </c>
      <c r="N11" s="5">
        <f>G11*$G$6+H11*$H$6+I11*$I$6+J11*$J$6</f>
        <v>640</v>
      </c>
      <c r="O11" s="9">
        <f>SUM(M11:N11)</f>
        <v>3280</v>
      </c>
    </row>
    <row r="12" spans="1:16" s="1" customFormat="1" ht="13.5" thickBot="1">
      <c r="A12" s="28" t="s">
        <v>10</v>
      </c>
      <c r="B12" s="41">
        <f aca="true" t="shared" si="0" ref="B12:O12">SUM(B7:B11)</f>
        <v>372</v>
      </c>
      <c r="C12" s="41">
        <f t="shared" si="0"/>
        <v>59</v>
      </c>
      <c r="D12" s="41">
        <f t="shared" si="0"/>
        <v>13</v>
      </c>
      <c r="E12" s="41">
        <f t="shared" si="0"/>
        <v>5</v>
      </c>
      <c r="F12" s="40">
        <f t="shared" si="0"/>
        <v>449</v>
      </c>
      <c r="G12" s="4">
        <f t="shared" si="0"/>
        <v>28</v>
      </c>
      <c r="H12" s="4">
        <f t="shared" si="0"/>
        <v>36</v>
      </c>
      <c r="I12" s="4">
        <f t="shared" si="0"/>
        <v>10</v>
      </c>
      <c r="J12" s="4">
        <f t="shared" si="0"/>
        <v>0</v>
      </c>
      <c r="K12" s="35">
        <f t="shared" si="0"/>
        <v>74</v>
      </c>
      <c r="L12" s="54">
        <f t="shared" si="0"/>
        <v>523</v>
      </c>
      <c r="M12" s="23">
        <f t="shared" si="0"/>
        <v>16497</v>
      </c>
      <c r="N12" s="4">
        <f t="shared" si="0"/>
        <v>2104</v>
      </c>
      <c r="O12" s="10">
        <f t="shared" si="0"/>
        <v>18601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39</v>
      </c>
      <c r="C14" s="30">
        <v>7</v>
      </c>
      <c r="D14" s="30">
        <v>1</v>
      </c>
      <c r="E14" s="30">
        <v>0</v>
      </c>
      <c r="F14" s="45">
        <f>SUM(B14:E14)</f>
        <v>47</v>
      </c>
      <c r="G14" s="29">
        <v>0</v>
      </c>
      <c r="H14" s="30">
        <v>8</v>
      </c>
      <c r="I14" s="30">
        <v>0</v>
      </c>
      <c r="J14" s="30">
        <v>0</v>
      </c>
      <c r="K14" s="31">
        <f>SUM(G14:J14)</f>
        <v>8</v>
      </c>
      <c r="L14" s="57">
        <f>F14+K14</f>
        <v>55</v>
      </c>
      <c r="M14" s="22">
        <f>B14*$B$6+C14*$C$6+D14*$D$6+E14*$E$6</f>
        <v>1740</v>
      </c>
      <c r="N14" s="5">
        <f>G14*$G$6+H14*$H$6+I14*$I$6+J14*$J$6</f>
        <v>192</v>
      </c>
      <c r="O14" s="9">
        <f>SUM(M14:N14)</f>
        <v>1932</v>
      </c>
    </row>
    <row r="15" spans="1:15" ht="12.75">
      <c r="A15" s="26" t="s">
        <v>12</v>
      </c>
      <c r="B15" s="2">
        <v>45</v>
      </c>
      <c r="C15" s="2">
        <v>1</v>
      </c>
      <c r="D15" s="2">
        <v>0</v>
      </c>
      <c r="E15" s="2">
        <v>0</v>
      </c>
      <c r="F15" s="45">
        <f>SUM(B15:E15)</f>
        <v>46</v>
      </c>
      <c r="G15" s="34">
        <v>0</v>
      </c>
      <c r="H15" s="2">
        <v>13</v>
      </c>
      <c r="I15" s="2">
        <v>0</v>
      </c>
      <c r="J15" s="2">
        <v>0</v>
      </c>
      <c r="K15" s="33">
        <f>SUM(G15:J15)</f>
        <v>13</v>
      </c>
      <c r="L15" s="58">
        <f>F15+K15</f>
        <v>59</v>
      </c>
      <c r="M15" s="22">
        <f>B15*$B$6+C15*$C$6+D15*$D$6+E15*$E$6</f>
        <v>1824</v>
      </c>
      <c r="N15" s="5">
        <f>G15*$G$6+H15*$H$6+I15*$I$6+J15*$J$6</f>
        <v>312</v>
      </c>
      <c r="O15" s="9">
        <f>SUM(M15:N15)</f>
        <v>2136</v>
      </c>
    </row>
    <row r="16" spans="1:15" ht="13.5" thickBot="1">
      <c r="A16" s="27" t="s">
        <v>13</v>
      </c>
      <c r="B16" s="3">
        <v>38</v>
      </c>
      <c r="C16" s="3">
        <v>12</v>
      </c>
      <c r="D16" s="3">
        <v>3</v>
      </c>
      <c r="E16" s="3">
        <v>0</v>
      </c>
      <c r="F16" s="45">
        <f>SUM(B16:E16)</f>
        <v>53</v>
      </c>
      <c r="G16" s="42">
        <v>0</v>
      </c>
      <c r="H16" s="43">
        <v>8</v>
      </c>
      <c r="I16" s="43">
        <v>3</v>
      </c>
      <c r="J16" s="43">
        <v>5</v>
      </c>
      <c r="K16" s="46">
        <f>SUM(G16:J16)</f>
        <v>16</v>
      </c>
      <c r="L16" s="58">
        <f>F16+K16</f>
        <v>69</v>
      </c>
      <c r="M16" s="22">
        <f>B16*$B$6+C16*$C$6+D16*$D$6+E16*$E$6</f>
        <v>1844</v>
      </c>
      <c r="N16" s="5">
        <f>G16*$G$6+H16*$H$6+I16*$I$6+J16*$J$6</f>
        <v>273</v>
      </c>
      <c r="O16" s="9">
        <f>SUM(M16:N16)</f>
        <v>2117</v>
      </c>
    </row>
    <row r="17" spans="1:16" s="1" customFormat="1" ht="13.5" thickBot="1">
      <c r="A17" s="28" t="s">
        <v>10</v>
      </c>
      <c r="B17" s="4">
        <f aca="true" t="shared" si="1" ref="B17:O17">SUM(B14:B16)</f>
        <v>122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146</v>
      </c>
      <c r="G17" s="4">
        <f t="shared" si="1"/>
        <v>0</v>
      </c>
      <c r="H17" s="4">
        <f t="shared" si="1"/>
        <v>29</v>
      </c>
      <c r="I17" s="4">
        <f t="shared" si="1"/>
        <v>3</v>
      </c>
      <c r="J17" s="4">
        <f t="shared" si="1"/>
        <v>5</v>
      </c>
      <c r="K17" s="35">
        <f t="shared" si="1"/>
        <v>37</v>
      </c>
      <c r="L17" s="54">
        <f t="shared" si="1"/>
        <v>183</v>
      </c>
      <c r="M17" s="23">
        <f t="shared" si="1"/>
        <v>5408</v>
      </c>
      <c r="N17" s="4">
        <f t="shared" si="1"/>
        <v>777</v>
      </c>
      <c r="O17" s="10">
        <f t="shared" si="1"/>
        <v>6185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44</v>
      </c>
      <c r="C19" s="30">
        <v>0</v>
      </c>
      <c r="D19" s="30">
        <v>0</v>
      </c>
      <c r="E19" s="30">
        <v>0</v>
      </c>
      <c r="F19" s="31">
        <f>SUM(B19:E19)</f>
        <v>44</v>
      </c>
      <c r="G19" s="29">
        <v>3</v>
      </c>
      <c r="H19" s="30">
        <v>5</v>
      </c>
      <c r="I19" s="30">
        <v>0</v>
      </c>
      <c r="J19" s="30">
        <v>0</v>
      </c>
      <c r="K19" s="31">
        <f>SUM(G19:J19)</f>
        <v>8</v>
      </c>
      <c r="L19" s="57">
        <f>F19+K19</f>
        <v>52</v>
      </c>
      <c r="M19" s="22">
        <f>B19*$B$6+C19*$C$6+D19*$D$6+E19*$E$6</f>
        <v>1760</v>
      </c>
      <c r="N19" s="5">
        <f>G19*$G$6+H19*$H$6+I19*$I$6+J19*$J$6</f>
        <v>240</v>
      </c>
      <c r="O19" s="9">
        <f>SUM(M19:N19)</f>
        <v>2000</v>
      </c>
    </row>
    <row r="20" spans="1:15" ht="13.5" thickBot="1">
      <c r="A20" s="27" t="s">
        <v>8</v>
      </c>
      <c r="B20" s="43">
        <v>38</v>
      </c>
      <c r="C20" s="43">
        <v>1</v>
      </c>
      <c r="D20" s="43">
        <v>0</v>
      </c>
      <c r="E20" s="43">
        <v>0</v>
      </c>
      <c r="F20" s="44">
        <f>SUM(B20:E20)</f>
        <v>39</v>
      </c>
      <c r="G20" s="42">
        <v>3</v>
      </c>
      <c r="H20" s="43">
        <v>17</v>
      </c>
      <c r="I20" s="43">
        <v>0</v>
      </c>
      <c r="J20" s="43">
        <v>0</v>
      </c>
      <c r="K20" s="44">
        <f>SUM(G20:J20)</f>
        <v>20</v>
      </c>
      <c r="L20" s="58">
        <f>F20+K20</f>
        <v>59</v>
      </c>
      <c r="M20" s="22">
        <f>B20*$B$6+C20*$C$6+D20*$D$6+E20*$E$6</f>
        <v>1544</v>
      </c>
      <c r="N20" s="5">
        <f>G20*$G$6+H20*$H$6+I20*$I$6+J20*$J$6</f>
        <v>528</v>
      </c>
      <c r="O20" s="9">
        <f>SUM(M20:N20)</f>
        <v>2072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82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83</v>
      </c>
      <c r="G21" s="4">
        <f t="shared" si="2"/>
        <v>6</v>
      </c>
      <c r="H21" s="4">
        <f t="shared" si="2"/>
        <v>22</v>
      </c>
      <c r="I21" s="4">
        <f t="shared" si="2"/>
        <v>0</v>
      </c>
      <c r="J21" s="4">
        <f t="shared" si="2"/>
        <v>0</v>
      </c>
      <c r="K21" s="35">
        <f t="shared" si="2"/>
        <v>28</v>
      </c>
      <c r="L21" s="54">
        <f t="shared" si="2"/>
        <v>111</v>
      </c>
      <c r="M21" s="23">
        <f t="shared" si="2"/>
        <v>3304</v>
      </c>
      <c r="N21" s="4">
        <f t="shared" si="2"/>
        <v>768</v>
      </c>
      <c r="O21" s="10">
        <f t="shared" si="2"/>
        <v>4072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43</v>
      </c>
      <c r="C23" s="30">
        <v>0</v>
      </c>
      <c r="D23" s="30">
        <v>0</v>
      </c>
      <c r="E23" s="30">
        <v>0</v>
      </c>
      <c r="F23" s="31">
        <f>SUM(B23:E23)</f>
        <v>43</v>
      </c>
      <c r="G23" s="29">
        <v>0</v>
      </c>
      <c r="H23" s="30">
        <v>7</v>
      </c>
      <c r="I23" s="30">
        <v>2</v>
      </c>
      <c r="J23" s="30">
        <v>0</v>
      </c>
      <c r="K23" s="48">
        <f>SUM(G23:J23)</f>
        <v>9</v>
      </c>
      <c r="L23" s="59">
        <f>F23+K23</f>
        <v>52</v>
      </c>
      <c r="M23" s="22">
        <f>B23*$B$6+C23*$C$6+D23*$D$6+E23*$E$6</f>
        <v>1720</v>
      </c>
      <c r="N23" s="5">
        <f>G23*$G$6+H23*$H$6+I23*$I$6+J23*$J$6</f>
        <v>192</v>
      </c>
      <c r="O23" s="9">
        <f>SUM(M23:N23)</f>
        <v>1912</v>
      </c>
    </row>
    <row r="24" spans="1:15" s="21" customFormat="1" ht="12.75">
      <c r="A24" s="36" t="s">
        <v>18</v>
      </c>
      <c r="B24" s="18">
        <v>69</v>
      </c>
      <c r="C24" s="18">
        <v>2</v>
      </c>
      <c r="D24" s="18">
        <v>0</v>
      </c>
      <c r="E24" s="18">
        <v>0</v>
      </c>
      <c r="F24" s="38">
        <f>SUM(B24:E24)</f>
        <v>71</v>
      </c>
      <c r="G24" s="37">
        <v>16</v>
      </c>
      <c r="H24" s="18">
        <v>4</v>
      </c>
      <c r="I24" s="18">
        <v>0</v>
      </c>
      <c r="J24" s="18">
        <v>0</v>
      </c>
      <c r="K24" s="51">
        <f>SUM(G24:J24)</f>
        <v>20</v>
      </c>
      <c r="L24" s="60">
        <f>F24+K24</f>
        <v>91</v>
      </c>
      <c r="M24" s="22">
        <f>B24*$B$6+C24*$C$6+D24*$D$6+E24*$E$6</f>
        <v>2808</v>
      </c>
      <c r="N24" s="19">
        <f>G24*$G$6+H24*$H$6+I24*$I$6+J24*$J$6</f>
        <v>736</v>
      </c>
      <c r="O24" s="20">
        <f>SUM(M24:N24)</f>
        <v>3544</v>
      </c>
    </row>
    <row r="25" spans="1:15" ht="13.5" thickBot="1">
      <c r="A25" s="27" t="s">
        <v>8</v>
      </c>
      <c r="B25" s="43">
        <v>31</v>
      </c>
      <c r="C25" s="43">
        <v>1</v>
      </c>
      <c r="D25" s="43">
        <v>0</v>
      </c>
      <c r="E25" s="43">
        <v>0</v>
      </c>
      <c r="F25" s="44">
        <f>SUM(B25:E25)</f>
        <v>32</v>
      </c>
      <c r="G25" s="42">
        <v>0</v>
      </c>
      <c r="H25" s="43">
        <v>11</v>
      </c>
      <c r="I25" s="43">
        <v>0</v>
      </c>
      <c r="J25" s="43">
        <v>0</v>
      </c>
      <c r="K25" s="52">
        <f>SUM(G25:J25)</f>
        <v>11</v>
      </c>
      <c r="L25" s="61">
        <f>F25+K25</f>
        <v>43</v>
      </c>
      <c r="M25" s="22">
        <f>B25*$B$6+C25*$C$6+D25*$D$6+E25*$E$6</f>
        <v>1264</v>
      </c>
      <c r="N25" s="5">
        <f>G25*$G$6+H25*$H$6+I25*$I$6+J25*$J$6</f>
        <v>264</v>
      </c>
      <c r="O25" s="9">
        <f>SUM(M25:N25)</f>
        <v>1528</v>
      </c>
    </row>
    <row r="26" spans="1:16" s="1" customFormat="1" ht="13.5" thickBot="1">
      <c r="A26" s="28" t="s">
        <v>10</v>
      </c>
      <c r="B26" s="4">
        <f aca="true" t="shared" si="3" ref="B26:O26">SUM(B23:B25)</f>
        <v>143</v>
      </c>
      <c r="C26" s="4">
        <f t="shared" si="3"/>
        <v>3</v>
      </c>
      <c r="D26" s="4">
        <f t="shared" si="3"/>
        <v>0</v>
      </c>
      <c r="E26" s="4">
        <f t="shared" si="3"/>
        <v>0</v>
      </c>
      <c r="F26" s="35">
        <f t="shared" si="3"/>
        <v>146</v>
      </c>
      <c r="G26" s="4">
        <f t="shared" si="3"/>
        <v>16</v>
      </c>
      <c r="H26" s="4">
        <f t="shared" si="3"/>
        <v>22</v>
      </c>
      <c r="I26" s="4">
        <f t="shared" si="3"/>
        <v>2</v>
      </c>
      <c r="J26" s="4">
        <f t="shared" si="3"/>
        <v>0</v>
      </c>
      <c r="K26" s="53">
        <f t="shared" si="3"/>
        <v>40</v>
      </c>
      <c r="L26" s="54">
        <f t="shared" si="3"/>
        <v>186</v>
      </c>
      <c r="M26" s="23">
        <f t="shared" si="3"/>
        <v>5792</v>
      </c>
      <c r="N26" s="4">
        <f t="shared" si="3"/>
        <v>1192</v>
      </c>
      <c r="O26" s="10">
        <f t="shared" si="3"/>
        <v>6984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42</v>
      </c>
      <c r="C28" s="30">
        <v>1</v>
      </c>
      <c r="D28" s="30">
        <v>0</v>
      </c>
      <c r="E28" s="30">
        <v>0</v>
      </c>
      <c r="F28" s="31">
        <f>SUM(B28:E28)</f>
        <v>43</v>
      </c>
      <c r="G28" s="29">
        <v>7</v>
      </c>
      <c r="H28" s="30">
        <v>1</v>
      </c>
      <c r="I28" s="30">
        <v>0</v>
      </c>
      <c r="J28" s="30">
        <v>0</v>
      </c>
      <c r="K28" s="48">
        <f>SUM(G28:J28)</f>
        <v>8</v>
      </c>
      <c r="L28" s="59">
        <f>F28+K28</f>
        <v>51</v>
      </c>
      <c r="M28" s="22">
        <f>B28*$B$6+C28*$C$6+D28*$D$6+E28*$E$6</f>
        <v>1704</v>
      </c>
      <c r="N28" s="5">
        <f>G28*$G$6+H28*$H$6+I28*$I$6+J28*$J$6</f>
        <v>304</v>
      </c>
      <c r="O28" s="9">
        <f>SUM(M28:N28)</f>
        <v>2008</v>
      </c>
    </row>
    <row r="29" spans="1:15" ht="12.75">
      <c r="A29" s="26" t="s">
        <v>8</v>
      </c>
      <c r="B29" s="2">
        <v>38</v>
      </c>
      <c r="C29" s="2">
        <v>3</v>
      </c>
      <c r="D29" s="2">
        <v>1</v>
      </c>
      <c r="E29" s="2">
        <v>1</v>
      </c>
      <c r="F29" s="38">
        <f>SUM(B29:E29)</f>
        <v>43</v>
      </c>
      <c r="G29" s="34">
        <v>6</v>
      </c>
      <c r="H29" s="2">
        <v>2</v>
      </c>
      <c r="I29" s="2">
        <v>0</v>
      </c>
      <c r="J29" s="2">
        <v>1</v>
      </c>
      <c r="K29" s="49">
        <f>SUM(G29:J29)</f>
        <v>9</v>
      </c>
      <c r="L29" s="60">
        <f>F29+K29</f>
        <v>52</v>
      </c>
      <c r="M29" s="22">
        <f>B29*$B$6+C29*$C$6+D29*$D$6+E29*$E$6</f>
        <v>1613</v>
      </c>
      <c r="N29" s="5">
        <f>G29*$G$6+H29*$H$6+I29*$I$6+J29*$J$6</f>
        <v>297</v>
      </c>
      <c r="O29" s="9">
        <f>SUM(M29:N29)</f>
        <v>1910</v>
      </c>
    </row>
    <row r="30" spans="1:15" ht="13.5" thickBot="1">
      <c r="A30" s="27" t="s">
        <v>13</v>
      </c>
      <c r="B30" s="43">
        <v>49</v>
      </c>
      <c r="C30" s="43">
        <v>0</v>
      </c>
      <c r="D30" s="43">
        <v>0</v>
      </c>
      <c r="E30" s="43">
        <v>0</v>
      </c>
      <c r="F30" s="44">
        <f>SUM(B30:E30)</f>
        <v>49</v>
      </c>
      <c r="G30" s="42">
        <v>6</v>
      </c>
      <c r="H30" s="43">
        <v>12</v>
      </c>
      <c r="I30" s="43">
        <v>0</v>
      </c>
      <c r="J30" s="43">
        <v>0</v>
      </c>
      <c r="K30" s="52">
        <f>SUM(G30:J30)</f>
        <v>18</v>
      </c>
      <c r="L30" s="61">
        <f>F30+K30</f>
        <v>67</v>
      </c>
      <c r="M30" s="22">
        <f>B30*$B$6+C30*$C$6+D30*$D$6+E30*$E$6</f>
        <v>1960</v>
      </c>
      <c r="N30" s="5">
        <f>G30*$G$6+H30*$H$6+I30*$I$6+J30*$J$6</f>
        <v>528</v>
      </c>
      <c r="O30" s="9">
        <f>SUM(M30:N30)</f>
        <v>2488</v>
      </c>
    </row>
    <row r="31" spans="1:16" s="1" customFormat="1" ht="13.5" thickBot="1">
      <c r="A31" s="28" t="s">
        <v>10</v>
      </c>
      <c r="B31" s="4">
        <f aca="true" t="shared" si="4" ref="B31:O31">SUM(B28:B30)</f>
        <v>129</v>
      </c>
      <c r="C31" s="4">
        <f t="shared" si="4"/>
        <v>4</v>
      </c>
      <c r="D31" s="4">
        <f t="shared" si="4"/>
        <v>1</v>
      </c>
      <c r="E31" s="4">
        <f t="shared" si="4"/>
        <v>1</v>
      </c>
      <c r="F31" s="35">
        <f t="shared" si="4"/>
        <v>135</v>
      </c>
      <c r="G31" s="4">
        <f t="shared" si="4"/>
        <v>19</v>
      </c>
      <c r="H31" s="4">
        <f t="shared" si="4"/>
        <v>15</v>
      </c>
      <c r="I31" s="4">
        <f t="shared" si="4"/>
        <v>0</v>
      </c>
      <c r="J31" s="4">
        <f t="shared" si="4"/>
        <v>1</v>
      </c>
      <c r="K31" s="53">
        <f t="shared" si="4"/>
        <v>35</v>
      </c>
      <c r="L31" s="54">
        <f t="shared" si="4"/>
        <v>170</v>
      </c>
      <c r="M31" s="23">
        <f t="shared" si="4"/>
        <v>5277</v>
      </c>
      <c r="N31" s="4">
        <f t="shared" si="4"/>
        <v>1129</v>
      </c>
      <c r="O31" s="10">
        <f t="shared" si="4"/>
        <v>6406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848</v>
      </c>
      <c r="C33" s="4">
        <f>C12+C17+C21+C26+C31</f>
        <v>87</v>
      </c>
      <c r="D33" s="4">
        <f>D12+D17+D21+D26+D31</f>
        <v>18</v>
      </c>
      <c r="E33" s="4">
        <f>E12+E17+E21+E26+E31</f>
        <v>6</v>
      </c>
      <c r="F33" s="35">
        <f>SUM(B33:E33)</f>
        <v>959</v>
      </c>
      <c r="G33" s="47">
        <f aca="true" t="shared" si="5" ref="G33:O33">G12+G17+G21+G26+G31</f>
        <v>69</v>
      </c>
      <c r="H33" s="4">
        <f t="shared" si="5"/>
        <v>124</v>
      </c>
      <c r="I33" s="4">
        <f t="shared" si="5"/>
        <v>15</v>
      </c>
      <c r="J33" s="4">
        <f t="shared" si="5"/>
        <v>6</v>
      </c>
      <c r="K33" s="35">
        <f t="shared" si="5"/>
        <v>214</v>
      </c>
      <c r="L33" s="62">
        <f t="shared" si="5"/>
        <v>1173</v>
      </c>
      <c r="M33" s="24">
        <f t="shared" si="5"/>
        <v>36278</v>
      </c>
      <c r="N33" s="13">
        <f t="shared" si="5"/>
        <v>5970</v>
      </c>
      <c r="O33" s="13">
        <f t="shared" si="5"/>
        <v>42248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A1" sqref="A1:P1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123</v>
      </c>
      <c r="C7" s="30">
        <v>14</v>
      </c>
      <c r="D7" s="30">
        <v>4</v>
      </c>
      <c r="E7" s="30">
        <v>1</v>
      </c>
      <c r="F7" s="31">
        <f>SUM(B7:E7)</f>
        <v>142</v>
      </c>
      <c r="G7" s="29">
        <v>8</v>
      </c>
      <c r="H7" s="30">
        <v>11</v>
      </c>
      <c r="I7" s="30">
        <v>4</v>
      </c>
      <c r="J7" s="30">
        <v>0</v>
      </c>
      <c r="K7" s="48">
        <f>SUM(G7:J7)</f>
        <v>23</v>
      </c>
      <c r="L7" s="57">
        <f>F7+K7</f>
        <v>165</v>
      </c>
      <c r="M7" s="22">
        <f>B7*$B$6+C7*$C$6+D7*$D$6+E7*$E$6</f>
        <v>5313</v>
      </c>
      <c r="N7" s="5">
        <f>G7*$G$6+H7*$H$6+I7*$I$6+J7*$J$6</f>
        <v>632</v>
      </c>
      <c r="O7" s="9">
        <f>SUM(M7:N7)</f>
        <v>5945</v>
      </c>
    </row>
    <row r="8" spans="1:15" ht="12.75">
      <c r="A8" s="25" t="s">
        <v>22</v>
      </c>
      <c r="B8" s="5">
        <v>78</v>
      </c>
      <c r="C8" s="5">
        <v>35</v>
      </c>
      <c r="D8" s="5">
        <v>8</v>
      </c>
      <c r="E8" s="5">
        <v>2</v>
      </c>
      <c r="F8" s="38">
        <f>SUM(B8:E8)</f>
        <v>123</v>
      </c>
      <c r="G8" s="32">
        <v>4</v>
      </c>
      <c r="H8" s="5">
        <v>10</v>
      </c>
      <c r="I8" s="5">
        <v>4</v>
      </c>
      <c r="J8" s="5">
        <v>0</v>
      </c>
      <c r="K8" s="49">
        <f>SUM(G8:J8)</f>
        <v>18</v>
      </c>
      <c r="L8" s="58">
        <f>F8+K8</f>
        <v>141</v>
      </c>
      <c r="M8" s="22">
        <f>B8*$B$6+C8*$C$6+D8*$D$6+E8*$E$6</f>
        <v>4074</v>
      </c>
      <c r="N8" s="5">
        <f>G8*$G$6+H8*$H$6+I8*$I$6+J8*$J$6</f>
        <v>448</v>
      </c>
      <c r="O8" s="9">
        <f>SUM(M8:N8)</f>
        <v>4522</v>
      </c>
    </row>
    <row r="9" spans="1:15" ht="12.75">
      <c r="A9" s="26" t="s">
        <v>7</v>
      </c>
      <c r="B9" s="2">
        <v>76</v>
      </c>
      <c r="C9" s="2">
        <v>3</v>
      </c>
      <c r="D9" s="2">
        <v>1</v>
      </c>
      <c r="E9" s="2">
        <v>1</v>
      </c>
      <c r="F9" s="38">
        <f>SUM(B9:E9)</f>
        <v>81</v>
      </c>
      <c r="G9" s="32">
        <v>4</v>
      </c>
      <c r="H9" s="5">
        <v>6</v>
      </c>
      <c r="I9" s="5">
        <v>0</v>
      </c>
      <c r="J9" s="5">
        <v>0</v>
      </c>
      <c r="K9" s="49">
        <f>SUM(G9:J9)</f>
        <v>10</v>
      </c>
      <c r="L9" s="58">
        <f>F9+K9</f>
        <v>91</v>
      </c>
      <c r="M9" s="22">
        <f>B9*$B$6+C9*$C$6+D9*$D$6+E9*$E$6</f>
        <v>3133</v>
      </c>
      <c r="N9" s="5">
        <f>G9*$G$6+H9*$H$6+I9*$I$6+J9*$J$6</f>
        <v>304</v>
      </c>
      <c r="O9" s="9">
        <f>SUM(M9:N9)</f>
        <v>3437</v>
      </c>
    </row>
    <row r="10" spans="1:15" ht="12.75">
      <c r="A10" s="26" t="s">
        <v>8</v>
      </c>
      <c r="B10" s="2">
        <v>32</v>
      </c>
      <c r="C10" s="2">
        <v>5</v>
      </c>
      <c r="D10" s="2">
        <v>0</v>
      </c>
      <c r="E10" s="2">
        <v>1</v>
      </c>
      <c r="F10" s="38">
        <f>SUM(B10:E10)</f>
        <v>38</v>
      </c>
      <c r="G10" s="34">
        <v>2</v>
      </c>
      <c r="H10" s="2">
        <v>6</v>
      </c>
      <c r="I10" s="2">
        <v>0</v>
      </c>
      <c r="J10" s="2">
        <v>1</v>
      </c>
      <c r="K10" s="45">
        <f>SUM(G10:J10)</f>
        <v>9</v>
      </c>
      <c r="L10" s="58">
        <f>F10+K10</f>
        <v>47</v>
      </c>
      <c r="M10" s="22">
        <f>B10*$B$6+C10*$C$6+D10*$D$6+E10*$E$6</f>
        <v>1409</v>
      </c>
      <c r="N10" s="5">
        <f>G10*$G$6+H10*$H$6+I10*$I$6+J10*$J$6</f>
        <v>233</v>
      </c>
      <c r="O10" s="9">
        <f>SUM(M10:N10)</f>
        <v>1642</v>
      </c>
    </row>
    <row r="11" spans="1:15" ht="13.5" thickBot="1">
      <c r="A11" s="27" t="s">
        <v>9</v>
      </c>
      <c r="B11" s="43">
        <v>67</v>
      </c>
      <c r="C11" s="43">
        <v>0</v>
      </c>
      <c r="D11" s="43">
        <v>0</v>
      </c>
      <c r="E11" s="43">
        <v>0</v>
      </c>
      <c r="F11" s="44">
        <f>SUM(B11:E11)</f>
        <v>67</v>
      </c>
      <c r="G11" s="42">
        <v>13</v>
      </c>
      <c r="H11" s="43">
        <v>4</v>
      </c>
      <c r="I11" s="43">
        <v>1</v>
      </c>
      <c r="J11" s="43">
        <v>0</v>
      </c>
      <c r="K11" s="50">
        <f>SUM(G11:J11)</f>
        <v>18</v>
      </c>
      <c r="L11" s="58">
        <f>F11+K11</f>
        <v>85</v>
      </c>
      <c r="M11" s="22">
        <f>B11*$B$6+C11*$C$6+D11*$D$6+E11*$E$6</f>
        <v>2680</v>
      </c>
      <c r="N11" s="5">
        <f>G11*$G$6+H11*$H$6+I11*$I$6+J11*$J$6</f>
        <v>628</v>
      </c>
      <c r="O11" s="9">
        <f>SUM(M11:N11)</f>
        <v>3308</v>
      </c>
    </row>
    <row r="12" spans="1:16" s="1" customFormat="1" ht="13.5" thickBot="1">
      <c r="A12" s="28" t="s">
        <v>10</v>
      </c>
      <c r="B12" s="41">
        <f aca="true" t="shared" si="0" ref="B12:O12">SUM(B7:B11)</f>
        <v>376</v>
      </c>
      <c r="C12" s="41">
        <f t="shared" si="0"/>
        <v>57</v>
      </c>
      <c r="D12" s="41">
        <f t="shared" si="0"/>
        <v>13</v>
      </c>
      <c r="E12" s="41">
        <f t="shared" si="0"/>
        <v>5</v>
      </c>
      <c r="F12" s="40">
        <f t="shared" si="0"/>
        <v>451</v>
      </c>
      <c r="G12" s="4">
        <f t="shared" si="0"/>
        <v>31</v>
      </c>
      <c r="H12" s="4">
        <f t="shared" si="0"/>
        <v>37</v>
      </c>
      <c r="I12" s="4">
        <f t="shared" si="0"/>
        <v>9</v>
      </c>
      <c r="J12" s="4">
        <f t="shared" si="0"/>
        <v>1</v>
      </c>
      <c r="K12" s="35">
        <f t="shared" si="0"/>
        <v>78</v>
      </c>
      <c r="L12" s="54">
        <f t="shared" si="0"/>
        <v>529</v>
      </c>
      <c r="M12" s="23">
        <f t="shared" si="0"/>
        <v>16609</v>
      </c>
      <c r="N12" s="4">
        <f t="shared" si="0"/>
        <v>2245</v>
      </c>
      <c r="O12" s="10">
        <f t="shared" si="0"/>
        <v>18854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39</v>
      </c>
      <c r="C14" s="30">
        <v>7</v>
      </c>
      <c r="D14" s="30">
        <v>1</v>
      </c>
      <c r="E14" s="30">
        <v>0</v>
      </c>
      <c r="F14" s="45">
        <f>SUM(B14:E14)</f>
        <v>47</v>
      </c>
      <c r="G14" s="29">
        <v>0</v>
      </c>
      <c r="H14" s="30">
        <v>11</v>
      </c>
      <c r="I14" s="30">
        <v>0</v>
      </c>
      <c r="J14" s="30">
        <v>0</v>
      </c>
      <c r="K14" s="31">
        <f>SUM(G14:J14)</f>
        <v>11</v>
      </c>
      <c r="L14" s="57">
        <f>F14+K14</f>
        <v>58</v>
      </c>
      <c r="M14" s="22">
        <f>B14*$B$6+C14*$C$6+D14*$D$6+E14*$E$6</f>
        <v>1740</v>
      </c>
      <c r="N14" s="5">
        <f>G14*$G$6+H14*$H$6+I14*$I$6+J14*$J$6</f>
        <v>264</v>
      </c>
      <c r="O14" s="9">
        <f>SUM(M14:N14)</f>
        <v>2004</v>
      </c>
    </row>
    <row r="15" spans="1:15" ht="12.75">
      <c r="A15" s="26" t="s">
        <v>12</v>
      </c>
      <c r="B15" s="2">
        <v>46</v>
      </c>
      <c r="C15" s="2">
        <v>1</v>
      </c>
      <c r="D15" s="2">
        <v>0</v>
      </c>
      <c r="E15" s="2">
        <v>0</v>
      </c>
      <c r="F15" s="45">
        <f>SUM(B15:E15)</f>
        <v>47</v>
      </c>
      <c r="G15" s="34">
        <v>0</v>
      </c>
      <c r="H15" s="2">
        <v>15</v>
      </c>
      <c r="I15" s="2">
        <v>0</v>
      </c>
      <c r="J15" s="2">
        <v>0</v>
      </c>
      <c r="K15" s="33">
        <f>SUM(G15:J15)</f>
        <v>15</v>
      </c>
      <c r="L15" s="58">
        <f>F15+K15</f>
        <v>62</v>
      </c>
      <c r="M15" s="22">
        <f>B15*$B$6+C15*$C$6+D15*$D$6+E15*$E$6</f>
        <v>1864</v>
      </c>
      <c r="N15" s="5">
        <f>G15*$G$6+H15*$H$6+I15*$I$6+J15*$J$6</f>
        <v>360</v>
      </c>
      <c r="O15" s="9">
        <f>SUM(M15:N15)</f>
        <v>2224</v>
      </c>
    </row>
    <row r="16" spans="1:15" ht="13.5" thickBot="1">
      <c r="A16" s="27" t="s">
        <v>13</v>
      </c>
      <c r="B16" s="3">
        <v>38</v>
      </c>
      <c r="C16" s="3">
        <v>12</v>
      </c>
      <c r="D16" s="3">
        <v>3</v>
      </c>
      <c r="E16" s="3">
        <v>0</v>
      </c>
      <c r="F16" s="45">
        <f>SUM(B16:E16)</f>
        <v>53</v>
      </c>
      <c r="G16" s="42">
        <v>2</v>
      </c>
      <c r="H16" s="43">
        <v>8</v>
      </c>
      <c r="I16" s="43">
        <v>3</v>
      </c>
      <c r="J16" s="43">
        <v>4</v>
      </c>
      <c r="K16" s="46">
        <f>SUM(G16:J16)</f>
        <v>17</v>
      </c>
      <c r="L16" s="58">
        <f>F16+K16</f>
        <v>70</v>
      </c>
      <c r="M16" s="22">
        <f>B16*$B$6+C16*$C$6+D16*$D$6+E16*$E$6</f>
        <v>1844</v>
      </c>
      <c r="N16" s="5">
        <f>G16*$G$6+H16*$H$6+I16*$I$6+J16*$J$6</f>
        <v>344</v>
      </c>
      <c r="O16" s="9">
        <f>SUM(M16:N16)</f>
        <v>2188</v>
      </c>
    </row>
    <row r="17" spans="1:16" s="1" customFormat="1" ht="13.5" thickBot="1">
      <c r="A17" s="28" t="s">
        <v>10</v>
      </c>
      <c r="B17" s="4">
        <f aca="true" t="shared" si="1" ref="B17:O17">SUM(B14:B16)</f>
        <v>123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147</v>
      </c>
      <c r="G17" s="4">
        <f t="shared" si="1"/>
        <v>2</v>
      </c>
      <c r="H17" s="4">
        <f t="shared" si="1"/>
        <v>34</v>
      </c>
      <c r="I17" s="4">
        <f t="shared" si="1"/>
        <v>3</v>
      </c>
      <c r="J17" s="4">
        <f t="shared" si="1"/>
        <v>4</v>
      </c>
      <c r="K17" s="35">
        <f t="shared" si="1"/>
        <v>43</v>
      </c>
      <c r="L17" s="54">
        <f t="shared" si="1"/>
        <v>190</v>
      </c>
      <c r="M17" s="23">
        <f t="shared" si="1"/>
        <v>5448</v>
      </c>
      <c r="N17" s="4">
        <f t="shared" si="1"/>
        <v>968</v>
      </c>
      <c r="O17" s="10">
        <f t="shared" si="1"/>
        <v>6416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44</v>
      </c>
      <c r="C19" s="30">
        <v>0</v>
      </c>
      <c r="D19" s="30">
        <v>0</v>
      </c>
      <c r="E19" s="30">
        <v>0</v>
      </c>
      <c r="F19" s="31">
        <f>SUM(B19:E19)</f>
        <v>44</v>
      </c>
      <c r="G19" s="29">
        <v>3</v>
      </c>
      <c r="H19" s="30">
        <v>7</v>
      </c>
      <c r="I19" s="30">
        <v>0</v>
      </c>
      <c r="J19" s="30">
        <v>0</v>
      </c>
      <c r="K19" s="31">
        <f>SUM(G19:J19)</f>
        <v>10</v>
      </c>
      <c r="L19" s="57">
        <f>F19+K19</f>
        <v>54</v>
      </c>
      <c r="M19" s="22">
        <f>B19*$B$6+C19*$C$6+D19*$D$6+E19*$E$6</f>
        <v>1760</v>
      </c>
      <c r="N19" s="5">
        <f>G19*$G$6+H19*$H$6+I19*$I$6+J19*$J$6</f>
        <v>288</v>
      </c>
      <c r="O19" s="9">
        <f>SUM(M19:N19)</f>
        <v>2048</v>
      </c>
    </row>
    <row r="20" spans="1:15" ht="13.5" thickBot="1">
      <c r="A20" s="27" t="s">
        <v>8</v>
      </c>
      <c r="B20" s="43">
        <v>38</v>
      </c>
      <c r="C20" s="43">
        <v>1</v>
      </c>
      <c r="D20" s="43">
        <v>0</v>
      </c>
      <c r="E20" s="43">
        <v>0</v>
      </c>
      <c r="F20" s="44">
        <f>SUM(B20:E20)</f>
        <v>39</v>
      </c>
      <c r="G20" s="42">
        <v>3</v>
      </c>
      <c r="H20" s="43">
        <v>17</v>
      </c>
      <c r="I20" s="43">
        <v>0</v>
      </c>
      <c r="J20" s="43">
        <v>0</v>
      </c>
      <c r="K20" s="44">
        <f>SUM(G20:J20)</f>
        <v>20</v>
      </c>
      <c r="L20" s="58">
        <f>F20+K20</f>
        <v>59</v>
      </c>
      <c r="M20" s="22">
        <f>B20*$B$6+C20*$C$6+D20*$D$6+E20*$E$6</f>
        <v>1544</v>
      </c>
      <c r="N20" s="5">
        <f>G20*$G$6+H20*$H$6+I20*$I$6+J20*$J$6</f>
        <v>528</v>
      </c>
      <c r="O20" s="9">
        <f>SUM(M20:N20)</f>
        <v>2072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82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83</v>
      </c>
      <c r="G21" s="4">
        <f t="shared" si="2"/>
        <v>6</v>
      </c>
      <c r="H21" s="4">
        <f t="shared" si="2"/>
        <v>24</v>
      </c>
      <c r="I21" s="4">
        <f t="shared" si="2"/>
        <v>0</v>
      </c>
      <c r="J21" s="4">
        <f t="shared" si="2"/>
        <v>0</v>
      </c>
      <c r="K21" s="35">
        <f t="shared" si="2"/>
        <v>30</v>
      </c>
      <c r="L21" s="54">
        <f t="shared" si="2"/>
        <v>113</v>
      </c>
      <c r="M21" s="23">
        <f t="shared" si="2"/>
        <v>3304</v>
      </c>
      <c r="N21" s="4">
        <f t="shared" si="2"/>
        <v>816</v>
      </c>
      <c r="O21" s="10">
        <f t="shared" si="2"/>
        <v>4120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42</v>
      </c>
      <c r="C23" s="30">
        <v>0</v>
      </c>
      <c r="D23" s="30">
        <v>0</v>
      </c>
      <c r="E23" s="30">
        <v>0</v>
      </c>
      <c r="F23" s="31">
        <f>SUM(B23:E23)</f>
        <v>42</v>
      </c>
      <c r="G23" s="29">
        <v>0</v>
      </c>
      <c r="H23" s="30">
        <v>6</v>
      </c>
      <c r="I23" s="30">
        <v>2</v>
      </c>
      <c r="J23" s="30">
        <v>0</v>
      </c>
      <c r="K23" s="48">
        <f>SUM(G23:J23)</f>
        <v>8</v>
      </c>
      <c r="L23" s="59">
        <f>F23+K23</f>
        <v>50</v>
      </c>
      <c r="M23" s="22">
        <f>B23*$B$6+C23*$C$6+D23*$D$6+E23*$E$6</f>
        <v>1680</v>
      </c>
      <c r="N23" s="5">
        <f>G23*$G$6+H23*$H$6+I23*$I$6+J23*$J$6</f>
        <v>168</v>
      </c>
      <c r="O23" s="9">
        <f>SUM(M23:N23)</f>
        <v>1848</v>
      </c>
    </row>
    <row r="24" spans="1:15" s="21" customFormat="1" ht="12.75">
      <c r="A24" s="36" t="s">
        <v>18</v>
      </c>
      <c r="B24" s="18">
        <v>69</v>
      </c>
      <c r="C24" s="18">
        <v>2</v>
      </c>
      <c r="D24" s="18">
        <v>0</v>
      </c>
      <c r="E24" s="18">
        <v>0</v>
      </c>
      <c r="F24" s="38">
        <f>SUM(B24:E24)</f>
        <v>71</v>
      </c>
      <c r="G24" s="37">
        <v>16</v>
      </c>
      <c r="H24" s="18">
        <v>4</v>
      </c>
      <c r="I24" s="18">
        <v>0</v>
      </c>
      <c r="J24" s="18">
        <v>0</v>
      </c>
      <c r="K24" s="51">
        <f>SUM(G24:J24)</f>
        <v>20</v>
      </c>
      <c r="L24" s="60">
        <f>F24+K24</f>
        <v>91</v>
      </c>
      <c r="M24" s="22">
        <f>B24*$B$6+C24*$C$6+D24*$D$6+E24*$E$6</f>
        <v>2808</v>
      </c>
      <c r="N24" s="19">
        <f>G24*$G$6+H24*$H$6+I24*$I$6+J24*$J$6</f>
        <v>736</v>
      </c>
      <c r="O24" s="20">
        <f>SUM(M24:N24)</f>
        <v>3544</v>
      </c>
    </row>
    <row r="25" spans="1:15" ht="13.5" thickBot="1">
      <c r="A25" s="27" t="s">
        <v>8</v>
      </c>
      <c r="B25" s="43">
        <v>32</v>
      </c>
      <c r="C25" s="43">
        <v>1</v>
      </c>
      <c r="D25" s="43">
        <v>0</v>
      </c>
      <c r="E25" s="43">
        <v>0</v>
      </c>
      <c r="F25" s="44">
        <f>SUM(B25:E25)</f>
        <v>33</v>
      </c>
      <c r="G25" s="42">
        <v>0</v>
      </c>
      <c r="H25" s="43">
        <v>11</v>
      </c>
      <c r="I25" s="43">
        <v>0</v>
      </c>
      <c r="J25" s="43">
        <v>0</v>
      </c>
      <c r="K25" s="52">
        <f>SUM(G25:J25)</f>
        <v>11</v>
      </c>
      <c r="L25" s="61">
        <f>F25+K25</f>
        <v>44</v>
      </c>
      <c r="M25" s="22">
        <f>B25*$B$6+C25*$C$6+D25*$D$6+E25*$E$6</f>
        <v>1304</v>
      </c>
      <c r="N25" s="5">
        <f>G25*$G$6+H25*$H$6+I25*$I$6+J25*$J$6</f>
        <v>264</v>
      </c>
      <c r="O25" s="9">
        <f>SUM(M25:N25)</f>
        <v>1568</v>
      </c>
    </row>
    <row r="26" spans="1:16" s="1" customFormat="1" ht="13.5" thickBot="1">
      <c r="A26" s="28" t="s">
        <v>10</v>
      </c>
      <c r="B26" s="4">
        <f aca="true" t="shared" si="3" ref="B26:O26">SUM(B23:B25)</f>
        <v>143</v>
      </c>
      <c r="C26" s="4">
        <f t="shared" si="3"/>
        <v>3</v>
      </c>
      <c r="D26" s="4">
        <f t="shared" si="3"/>
        <v>0</v>
      </c>
      <c r="E26" s="4">
        <f t="shared" si="3"/>
        <v>0</v>
      </c>
      <c r="F26" s="35">
        <f t="shared" si="3"/>
        <v>146</v>
      </c>
      <c r="G26" s="4">
        <f t="shared" si="3"/>
        <v>16</v>
      </c>
      <c r="H26" s="4">
        <f t="shared" si="3"/>
        <v>21</v>
      </c>
      <c r="I26" s="4">
        <f t="shared" si="3"/>
        <v>2</v>
      </c>
      <c r="J26" s="4">
        <f t="shared" si="3"/>
        <v>0</v>
      </c>
      <c r="K26" s="53">
        <f t="shared" si="3"/>
        <v>39</v>
      </c>
      <c r="L26" s="54">
        <f t="shared" si="3"/>
        <v>185</v>
      </c>
      <c r="M26" s="23">
        <f t="shared" si="3"/>
        <v>5792</v>
      </c>
      <c r="N26" s="4">
        <f t="shared" si="3"/>
        <v>1168</v>
      </c>
      <c r="O26" s="10">
        <f t="shared" si="3"/>
        <v>6960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43</v>
      </c>
      <c r="C28" s="30">
        <v>1</v>
      </c>
      <c r="D28" s="30">
        <v>0</v>
      </c>
      <c r="E28" s="30">
        <v>0</v>
      </c>
      <c r="F28" s="31">
        <f>SUM(B28:E28)</f>
        <v>44</v>
      </c>
      <c r="G28" s="29">
        <v>7</v>
      </c>
      <c r="H28" s="30">
        <v>1</v>
      </c>
      <c r="I28" s="30">
        <v>0</v>
      </c>
      <c r="J28" s="30">
        <v>0</v>
      </c>
      <c r="K28" s="48">
        <f>SUM(G28:J28)</f>
        <v>8</v>
      </c>
      <c r="L28" s="59">
        <f>F28+K28</f>
        <v>52</v>
      </c>
      <c r="M28" s="22">
        <f>B28*$B$6+C28*$C$6+D28*$D$6+E28*$E$6</f>
        <v>1744</v>
      </c>
      <c r="N28" s="5">
        <f>G28*$G$6+H28*$H$6+I28*$I$6+J28*$J$6</f>
        <v>304</v>
      </c>
      <c r="O28" s="9">
        <f>SUM(M28:N28)</f>
        <v>2048</v>
      </c>
    </row>
    <row r="29" spans="1:15" ht="12.75">
      <c r="A29" s="26" t="s">
        <v>8</v>
      </c>
      <c r="B29" s="2">
        <v>38</v>
      </c>
      <c r="C29" s="2">
        <v>3</v>
      </c>
      <c r="D29" s="2">
        <v>1</v>
      </c>
      <c r="E29" s="2">
        <v>1</v>
      </c>
      <c r="F29" s="38">
        <f>SUM(B29:E29)</f>
        <v>43</v>
      </c>
      <c r="G29" s="34">
        <v>6</v>
      </c>
      <c r="H29" s="2">
        <v>3</v>
      </c>
      <c r="I29" s="2">
        <v>0</v>
      </c>
      <c r="J29" s="2">
        <v>1</v>
      </c>
      <c r="K29" s="49">
        <f>SUM(G29:J29)</f>
        <v>10</v>
      </c>
      <c r="L29" s="60">
        <f>F29+K29</f>
        <v>53</v>
      </c>
      <c r="M29" s="22">
        <f>B29*$B$6+C29*$C$6+D29*$D$6+E29*$E$6</f>
        <v>1613</v>
      </c>
      <c r="N29" s="5">
        <f>G29*$G$6+H29*$H$6+I29*$I$6+J29*$J$6</f>
        <v>321</v>
      </c>
      <c r="O29" s="9">
        <f>SUM(M29:N29)</f>
        <v>1934</v>
      </c>
    </row>
    <row r="30" spans="1:15" ht="13.5" thickBot="1">
      <c r="A30" s="27" t="s">
        <v>13</v>
      </c>
      <c r="B30" s="43">
        <v>49</v>
      </c>
      <c r="C30" s="43">
        <v>0</v>
      </c>
      <c r="D30" s="43">
        <v>0</v>
      </c>
      <c r="E30" s="43">
        <v>0</v>
      </c>
      <c r="F30" s="44">
        <f>SUM(B30:E30)</f>
        <v>49</v>
      </c>
      <c r="G30" s="42">
        <v>5</v>
      </c>
      <c r="H30" s="43">
        <v>12</v>
      </c>
      <c r="I30" s="43">
        <v>0</v>
      </c>
      <c r="J30" s="43">
        <v>0</v>
      </c>
      <c r="K30" s="52">
        <f>SUM(G30:J30)</f>
        <v>17</v>
      </c>
      <c r="L30" s="61">
        <f>F30+K30</f>
        <v>66</v>
      </c>
      <c r="M30" s="22">
        <f>B30*$B$6+C30*$C$6+D30*$D$6+E30*$E$6</f>
        <v>1960</v>
      </c>
      <c r="N30" s="5">
        <f>G30*$G$6+H30*$H$6+I30*$I$6+J30*$J$6</f>
        <v>488</v>
      </c>
      <c r="O30" s="9">
        <f>SUM(M30:N30)</f>
        <v>2448</v>
      </c>
    </row>
    <row r="31" spans="1:16" s="1" customFormat="1" ht="13.5" thickBot="1">
      <c r="A31" s="28" t="s">
        <v>10</v>
      </c>
      <c r="B31" s="4">
        <f aca="true" t="shared" si="4" ref="B31:O31">SUM(B28:B30)</f>
        <v>130</v>
      </c>
      <c r="C31" s="4">
        <f t="shared" si="4"/>
        <v>4</v>
      </c>
      <c r="D31" s="4">
        <f t="shared" si="4"/>
        <v>1</v>
      </c>
      <c r="E31" s="4">
        <f t="shared" si="4"/>
        <v>1</v>
      </c>
      <c r="F31" s="35">
        <f t="shared" si="4"/>
        <v>136</v>
      </c>
      <c r="G31" s="4">
        <f t="shared" si="4"/>
        <v>18</v>
      </c>
      <c r="H31" s="4">
        <f t="shared" si="4"/>
        <v>16</v>
      </c>
      <c r="I31" s="4">
        <f t="shared" si="4"/>
        <v>0</v>
      </c>
      <c r="J31" s="4">
        <f t="shared" si="4"/>
        <v>1</v>
      </c>
      <c r="K31" s="53">
        <f t="shared" si="4"/>
        <v>35</v>
      </c>
      <c r="L31" s="54">
        <f t="shared" si="4"/>
        <v>171</v>
      </c>
      <c r="M31" s="23">
        <f t="shared" si="4"/>
        <v>5317</v>
      </c>
      <c r="N31" s="4">
        <f t="shared" si="4"/>
        <v>1113</v>
      </c>
      <c r="O31" s="10">
        <f t="shared" si="4"/>
        <v>6430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854</v>
      </c>
      <c r="C33" s="4">
        <f>C12+C17+C21+C26+C31</f>
        <v>85</v>
      </c>
      <c r="D33" s="4">
        <f>D12+D17+D21+D26+D31</f>
        <v>18</v>
      </c>
      <c r="E33" s="4">
        <f>E12+E17+E21+E26+E31</f>
        <v>6</v>
      </c>
      <c r="F33" s="35">
        <f>SUM(B33:E33)</f>
        <v>963</v>
      </c>
      <c r="G33" s="47">
        <f aca="true" t="shared" si="5" ref="G33:O33">G12+G17+G21+G26+G31</f>
        <v>73</v>
      </c>
      <c r="H33" s="4">
        <f t="shared" si="5"/>
        <v>132</v>
      </c>
      <c r="I33" s="4">
        <f t="shared" si="5"/>
        <v>14</v>
      </c>
      <c r="J33" s="4">
        <f t="shared" si="5"/>
        <v>6</v>
      </c>
      <c r="K33" s="35">
        <f t="shared" si="5"/>
        <v>225</v>
      </c>
      <c r="L33" s="62">
        <f t="shared" si="5"/>
        <v>1188</v>
      </c>
      <c r="M33" s="24">
        <f t="shared" si="5"/>
        <v>36470</v>
      </c>
      <c r="N33" s="13">
        <f t="shared" si="5"/>
        <v>6310</v>
      </c>
      <c r="O33" s="13">
        <f t="shared" si="5"/>
        <v>42780</v>
      </c>
      <c r="P33"/>
    </row>
    <row r="34" spans="6:12" ht="13.5" thickTop="1">
      <c r="F34"/>
      <c r="K34"/>
      <c r="L34"/>
    </row>
  </sheetData>
  <mergeCells count="14"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  <mergeCell ref="A1:P1"/>
    <mergeCell ref="A2:P2"/>
    <mergeCell ref="A3:P3"/>
    <mergeCell ref="A4:P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zoomScale="90" zoomScaleNormal="90" workbookViewId="0" topLeftCell="A1">
      <selection activeCell="K10" sqref="K10"/>
    </sheetView>
  </sheetViews>
  <sheetFormatPr defaultColWidth="9.140625" defaultRowHeight="12.75"/>
  <cols>
    <col min="1" max="1" width="34.00390625" style="0" customWidth="1"/>
    <col min="2" max="5" width="6.8515625" style="0" customWidth="1"/>
    <col min="6" max="6" width="8.7109375" style="1" customWidth="1"/>
    <col min="7" max="10" width="6.8515625" style="0" customWidth="1"/>
    <col min="11" max="11" width="8.421875" style="1" customWidth="1"/>
    <col min="12" max="12" width="10.28125" style="1" customWidth="1"/>
    <col min="13" max="13" width="11.140625" style="0" customWidth="1"/>
    <col min="14" max="14" width="12.8515625" style="0" customWidth="1"/>
    <col min="15" max="15" width="8.57421875" style="0" bestFit="1" customWidth="1"/>
    <col min="16" max="16" width="5.57421875" style="0" customWidth="1"/>
  </cols>
  <sheetData>
    <row r="1" spans="1:16" ht="15.75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s="1" customFormat="1" ht="15.7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s="1" customFormat="1" ht="15.75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s="1" customFormat="1" ht="16.5" thickBot="1">
      <c r="A4" s="99" t="s">
        <v>36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5" s="1" customFormat="1" ht="27" customHeight="1" thickBot="1" thickTop="1">
      <c r="A5" s="92" t="s">
        <v>2</v>
      </c>
      <c r="B5" s="88" t="s">
        <v>3</v>
      </c>
      <c r="C5" s="94"/>
      <c r="D5" s="94"/>
      <c r="E5" s="94"/>
      <c r="F5" s="94"/>
      <c r="G5" s="95" t="s">
        <v>23</v>
      </c>
      <c r="H5" s="96"/>
      <c r="I5" s="96"/>
      <c r="J5" s="96"/>
      <c r="K5" s="97"/>
      <c r="L5" s="55" t="s">
        <v>5</v>
      </c>
      <c r="M5" s="88" t="s">
        <v>4</v>
      </c>
      <c r="N5" s="90" t="s">
        <v>24</v>
      </c>
      <c r="O5" s="86" t="s">
        <v>26</v>
      </c>
    </row>
    <row r="6" spans="1:15" s="1" customFormat="1" ht="13.5" thickBot="1">
      <c r="A6" s="93"/>
      <c r="B6" s="8">
        <v>40</v>
      </c>
      <c r="C6" s="14">
        <v>24</v>
      </c>
      <c r="D6" s="14">
        <v>12</v>
      </c>
      <c r="E6" s="14">
        <v>9</v>
      </c>
      <c r="F6" s="14" t="s">
        <v>5</v>
      </c>
      <c r="G6" s="8">
        <v>40</v>
      </c>
      <c r="H6" s="14">
        <v>24</v>
      </c>
      <c r="I6" s="14">
        <v>12</v>
      </c>
      <c r="J6" s="14">
        <v>9</v>
      </c>
      <c r="K6" s="7" t="s">
        <v>5</v>
      </c>
      <c r="L6" s="56" t="s">
        <v>27</v>
      </c>
      <c r="M6" s="89"/>
      <c r="N6" s="91"/>
      <c r="O6" s="87"/>
    </row>
    <row r="7" spans="1:15" ht="12" customHeight="1">
      <c r="A7" s="25" t="s">
        <v>6</v>
      </c>
      <c r="B7" s="30">
        <v>123</v>
      </c>
      <c r="C7" s="30">
        <v>14</v>
      </c>
      <c r="D7" s="30">
        <v>4</v>
      </c>
      <c r="E7" s="30">
        <v>1</v>
      </c>
      <c r="F7" s="31">
        <f>SUM(B7:E7)</f>
        <v>142</v>
      </c>
      <c r="G7" s="29">
        <v>7</v>
      </c>
      <c r="H7" s="30">
        <v>9</v>
      </c>
      <c r="I7" s="30">
        <v>4</v>
      </c>
      <c r="J7" s="30">
        <v>0</v>
      </c>
      <c r="K7" s="48">
        <f>SUM(G7:J7)</f>
        <v>20</v>
      </c>
      <c r="L7" s="57">
        <f>F7+K7</f>
        <v>162</v>
      </c>
      <c r="M7" s="22">
        <f>B7*$B$6+C7*$C$6+D7*$D$6+E7*$E$6</f>
        <v>5313</v>
      </c>
      <c r="N7" s="5">
        <f>G7*$G$6+H7*$H$6+I7*$I$6+J7*$J$6</f>
        <v>544</v>
      </c>
      <c r="O7" s="9">
        <f>SUM(M7:N7)</f>
        <v>5857</v>
      </c>
    </row>
    <row r="8" spans="1:15" ht="12.75">
      <c r="A8" s="25" t="s">
        <v>22</v>
      </c>
      <c r="B8" s="5">
        <v>78</v>
      </c>
      <c r="C8" s="5">
        <v>34</v>
      </c>
      <c r="D8" s="5">
        <v>8</v>
      </c>
      <c r="E8" s="5">
        <v>2</v>
      </c>
      <c r="F8" s="38">
        <f>SUM(B8:E8)</f>
        <v>122</v>
      </c>
      <c r="G8" s="32">
        <v>5</v>
      </c>
      <c r="H8" s="5">
        <v>11</v>
      </c>
      <c r="I8" s="5">
        <v>4</v>
      </c>
      <c r="J8" s="5">
        <v>0</v>
      </c>
      <c r="K8" s="49">
        <f>SUM(G8:J8)</f>
        <v>20</v>
      </c>
      <c r="L8" s="58">
        <f>F8+K8</f>
        <v>142</v>
      </c>
      <c r="M8" s="22">
        <f>B8*$B$6+C8*$C$6+D8*$D$6+E8*$E$6</f>
        <v>4050</v>
      </c>
      <c r="N8" s="5">
        <f>G8*$G$6+H8*$H$6+I8*$I$6+J8*$J$6</f>
        <v>512</v>
      </c>
      <c r="O8" s="9">
        <f>SUM(M8:N8)</f>
        <v>4562</v>
      </c>
    </row>
    <row r="9" spans="1:15" ht="12.75">
      <c r="A9" s="26" t="s">
        <v>7</v>
      </c>
      <c r="B9" s="2">
        <v>76</v>
      </c>
      <c r="C9" s="2">
        <v>3</v>
      </c>
      <c r="D9" s="2">
        <v>1</v>
      </c>
      <c r="E9" s="2">
        <v>1</v>
      </c>
      <c r="F9" s="38">
        <f>SUM(B9:E9)</f>
        <v>81</v>
      </c>
      <c r="G9" s="32">
        <v>5</v>
      </c>
      <c r="H9" s="5">
        <v>5</v>
      </c>
      <c r="I9" s="5">
        <v>0</v>
      </c>
      <c r="J9" s="5">
        <v>0</v>
      </c>
      <c r="K9" s="49">
        <f>SUM(G9:J9)</f>
        <v>10</v>
      </c>
      <c r="L9" s="58">
        <f>F9+K9</f>
        <v>91</v>
      </c>
      <c r="M9" s="22">
        <f>B9*$B$6+C9*$C$6+D9*$D$6+E9*$E$6</f>
        <v>3133</v>
      </c>
      <c r="N9" s="5">
        <f>G9*$G$6+H9*$H$6+I9*$I$6+J9*$J$6</f>
        <v>320</v>
      </c>
      <c r="O9" s="9">
        <f>SUM(M9:N9)</f>
        <v>3453</v>
      </c>
    </row>
    <row r="10" spans="1:15" ht="12.75">
      <c r="A10" s="26" t="s">
        <v>8</v>
      </c>
      <c r="B10" s="2">
        <v>32</v>
      </c>
      <c r="C10" s="2">
        <v>5</v>
      </c>
      <c r="D10" s="2">
        <v>0</v>
      </c>
      <c r="E10" s="2">
        <v>1</v>
      </c>
      <c r="F10" s="38">
        <f>SUM(B10:E10)</f>
        <v>38</v>
      </c>
      <c r="G10" s="34">
        <v>2</v>
      </c>
      <c r="H10" s="2">
        <v>7</v>
      </c>
      <c r="I10" s="2">
        <v>0</v>
      </c>
      <c r="J10" s="2">
        <v>0</v>
      </c>
      <c r="K10" s="45">
        <f>SUM(G10:J10)</f>
        <v>9</v>
      </c>
      <c r="L10" s="58">
        <f>F10+K10</f>
        <v>47</v>
      </c>
      <c r="M10" s="22">
        <f>B10*$B$6+C10*$C$6+D10*$D$6+E10*$E$6</f>
        <v>1409</v>
      </c>
      <c r="N10" s="5">
        <f>G10*$G$6+H10*$H$6+I10*$I$6+J10*$J$6</f>
        <v>248</v>
      </c>
      <c r="O10" s="9">
        <f>SUM(M10:N10)</f>
        <v>1657</v>
      </c>
    </row>
    <row r="11" spans="1:15" ht="13.5" thickBot="1">
      <c r="A11" s="27" t="s">
        <v>9</v>
      </c>
      <c r="B11" s="43">
        <v>67</v>
      </c>
      <c r="C11" s="43">
        <v>0</v>
      </c>
      <c r="D11" s="43">
        <v>0</v>
      </c>
      <c r="E11" s="43">
        <v>0</v>
      </c>
      <c r="F11" s="44">
        <f>SUM(B11:E11)</f>
        <v>67</v>
      </c>
      <c r="G11" s="42">
        <v>13</v>
      </c>
      <c r="H11" s="43">
        <v>4</v>
      </c>
      <c r="I11" s="43">
        <v>1</v>
      </c>
      <c r="J11" s="43">
        <v>0</v>
      </c>
      <c r="K11" s="50">
        <f>SUM(G11:J11)</f>
        <v>18</v>
      </c>
      <c r="L11" s="58">
        <f>F11+K11</f>
        <v>85</v>
      </c>
      <c r="M11" s="22">
        <f>B11*$B$6+C11*$C$6+D11*$D$6+E11*$E$6</f>
        <v>2680</v>
      </c>
      <c r="N11" s="5">
        <f>G11*$G$6+H11*$H$6+I11*$I$6+J11*$J$6</f>
        <v>628</v>
      </c>
      <c r="O11" s="9">
        <f>SUM(M11:N11)</f>
        <v>3308</v>
      </c>
    </row>
    <row r="12" spans="1:16" s="1" customFormat="1" ht="13.5" thickBot="1">
      <c r="A12" s="28" t="s">
        <v>10</v>
      </c>
      <c r="B12" s="41">
        <f aca="true" t="shared" si="0" ref="B12:O12">SUM(B7:B11)</f>
        <v>376</v>
      </c>
      <c r="C12" s="41">
        <f t="shared" si="0"/>
        <v>56</v>
      </c>
      <c r="D12" s="41">
        <f t="shared" si="0"/>
        <v>13</v>
      </c>
      <c r="E12" s="41">
        <f t="shared" si="0"/>
        <v>5</v>
      </c>
      <c r="F12" s="40">
        <f t="shared" si="0"/>
        <v>450</v>
      </c>
      <c r="G12" s="4">
        <f t="shared" si="0"/>
        <v>32</v>
      </c>
      <c r="H12" s="4">
        <f t="shared" si="0"/>
        <v>36</v>
      </c>
      <c r="I12" s="4">
        <f t="shared" si="0"/>
        <v>9</v>
      </c>
      <c r="J12" s="4">
        <f t="shared" si="0"/>
        <v>0</v>
      </c>
      <c r="K12" s="35">
        <f t="shared" si="0"/>
        <v>77</v>
      </c>
      <c r="L12" s="54">
        <f t="shared" si="0"/>
        <v>527</v>
      </c>
      <c r="M12" s="23">
        <f t="shared" si="0"/>
        <v>16585</v>
      </c>
      <c r="N12" s="4">
        <f t="shared" si="0"/>
        <v>2252</v>
      </c>
      <c r="O12" s="10">
        <f t="shared" si="0"/>
        <v>18837</v>
      </c>
      <c r="P12"/>
    </row>
    <row r="13" spans="1:16" s="1" customFormat="1" ht="13.5" thickBot="1">
      <c r="A13" s="82" t="s">
        <v>11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5"/>
      <c r="P13"/>
    </row>
    <row r="14" spans="1:15" ht="12.75">
      <c r="A14" s="25" t="s">
        <v>8</v>
      </c>
      <c r="B14" s="30">
        <v>38</v>
      </c>
      <c r="C14" s="30">
        <v>7</v>
      </c>
      <c r="D14" s="30">
        <v>1</v>
      </c>
      <c r="E14" s="30">
        <v>0</v>
      </c>
      <c r="F14" s="45">
        <f>SUM(B14:E14)</f>
        <v>46</v>
      </c>
      <c r="G14" s="29">
        <v>0</v>
      </c>
      <c r="H14" s="30">
        <v>12</v>
      </c>
      <c r="I14" s="30">
        <v>0</v>
      </c>
      <c r="J14" s="30">
        <v>0</v>
      </c>
      <c r="K14" s="31">
        <f>SUM(G14:J14)</f>
        <v>12</v>
      </c>
      <c r="L14" s="57">
        <f>F14+K14</f>
        <v>58</v>
      </c>
      <c r="M14" s="22">
        <f>B14*$B$6+C14*$C$6+D14*$D$6+E14*$E$6</f>
        <v>1700</v>
      </c>
      <c r="N14" s="5">
        <f>G14*$G$6+H14*$H$6+I14*$I$6+J14*$J$6</f>
        <v>288</v>
      </c>
      <c r="O14" s="9">
        <f>SUM(M14:N14)</f>
        <v>1988</v>
      </c>
    </row>
    <row r="15" spans="1:15" ht="12.75">
      <c r="A15" s="26" t="s">
        <v>12</v>
      </c>
      <c r="B15" s="2">
        <v>46</v>
      </c>
      <c r="C15" s="2">
        <v>1</v>
      </c>
      <c r="D15" s="2">
        <v>0</v>
      </c>
      <c r="E15" s="2">
        <v>0</v>
      </c>
      <c r="F15" s="45">
        <f>SUM(B15:E15)</f>
        <v>47</v>
      </c>
      <c r="G15" s="34">
        <v>0</v>
      </c>
      <c r="H15" s="2">
        <v>17</v>
      </c>
      <c r="I15" s="2">
        <v>0</v>
      </c>
      <c r="J15" s="2">
        <v>0</v>
      </c>
      <c r="K15" s="33">
        <f>SUM(G15:J15)</f>
        <v>17</v>
      </c>
      <c r="L15" s="58">
        <f>F15+K15</f>
        <v>64</v>
      </c>
      <c r="M15" s="22">
        <f>B15*$B$6+C15*$C$6+D15*$D$6+E15*$E$6</f>
        <v>1864</v>
      </c>
      <c r="N15" s="5">
        <f>G15*$G$6+H15*$H$6+I15*$I$6+J15*$J$6</f>
        <v>408</v>
      </c>
      <c r="O15" s="9">
        <f>SUM(M15:N15)</f>
        <v>2272</v>
      </c>
    </row>
    <row r="16" spans="1:15" ht="13.5" thickBot="1">
      <c r="A16" s="27" t="s">
        <v>13</v>
      </c>
      <c r="B16" s="3">
        <v>38</v>
      </c>
      <c r="C16" s="3">
        <v>12</v>
      </c>
      <c r="D16" s="3">
        <v>3</v>
      </c>
      <c r="E16" s="3">
        <v>0</v>
      </c>
      <c r="F16" s="45">
        <f>SUM(B16:E16)</f>
        <v>53</v>
      </c>
      <c r="G16" s="42">
        <v>2</v>
      </c>
      <c r="H16" s="43">
        <v>8</v>
      </c>
      <c r="I16" s="43">
        <v>3</v>
      </c>
      <c r="J16" s="43">
        <v>4</v>
      </c>
      <c r="K16" s="46">
        <f>SUM(G16:J16)</f>
        <v>17</v>
      </c>
      <c r="L16" s="58">
        <f>F16+K16</f>
        <v>70</v>
      </c>
      <c r="M16" s="22">
        <f>B16*$B$6+C16*$C$6+D16*$D$6+E16*$E$6</f>
        <v>1844</v>
      </c>
      <c r="N16" s="5">
        <f>G16*$G$6+H16*$H$6+I16*$I$6+J16*$J$6</f>
        <v>344</v>
      </c>
      <c r="O16" s="9">
        <f>SUM(M16:N16)</f>
        <v>2188</v>
      </c>
    </row>
    <row r="17" spans="1:16" s="1" customFormat="1" ht="13.5" thickBot="1">
      <c r="A17" s="28" t="s">
        <v>10</v>
      </c>
      <c r="B17" s="4">
        <f aca="true" t="shared" si="1" ref="B17:O17">SUM(B14:B16)</f>
        <v>122</v>
      </c>
      <c r="C17" s="4">
        <f t="shared" si="1"/>
        <v>20</v>
      </c>
      <c r="D17" s="4">
        <f t="shared" si="1"/>
        <v>4</v>
      </c>
      <c r="E17" s="4">
        <f t="shared" si="1"/>
        <v>0</v>
      </c>
      <c r="F17" s="35">
        <f t="shared" si="1"/>
        <v>146</v>
      </c>
      <c r="G17" s="4">
        <f t="shared" si="1"/>
        <v>2</v>
      </c>
      <c r="H17" s="4">
        <f t="shared" si="1"/>
        <v>37</v>
      </c>
      <c r="I17" s="4">
        <f t="shared" si="1"/>
        <v>3</v>
      </c>
      <c r="J17" s="4">
        <f t="shared" si="1"/>
        <v>4</v>
      </c>
      <c r="K17" s="35">
        <f t="shared" si="1"/>
        <v>46</v>
      </c>
      <c r="L17" s="54">
        <f t="shared" si="1"/>
        <v>192</v>
      </c>
      <c r="M17" s="23">
        <f t="shared" si="1"/>
        <v>5408</v>
      </c>
      <c r="N17" s="4">
        <f t="shared" si="1"/>
        <v>1040</v>
      </c>
      <c r="O17" s="10">
        <f t="shared" si="1"/>
        <v>6448</v>
      </c>
      <c r="P17"/>
    </row>
    <row r="18" spans="1:16" s="1" customFormat="1" ht="13.5" thickBot="1">
      <c r="A18" s="82" t="s">
        <v>14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5"/>
      <c r="P18"/>
    </row>
    <row r="19" spans="1:15" ht="12.75">
      <c r="A19" s="25" t="s">
        <v>15</v>
      </c>
      <c r="B19" s="30">
        <v>44</v>
      </c>
      <c r="C19" s="30">
        <v>0</v>
      </c>
      <c r="D19" s="30">
        <v>0</v>
      </c>
      <c r="E19" s="30">
        <v>0</v>
      </c>
      <c r="F19" s="31">
        <f>SUM(B19:E19)</f>
        <v>44</v>
      </c>
      <c r="G19" s="29">
        <v>3</v>
      </c>
      <c r="H19" s="30">
        <v>7</v>
      </c>
      <c r="I19" s="30">
        <v>0</v>
      </c>
      <c r="J19" s="30">
        <v>0</v>
      </c>
      <c r="K19" s="31">
        <f>SUM(G19:J19)</f>
        <v>10</v>
      </c>
      <c r="L19" s="57">
        <f>F19+K19</f>
        <v>54</v>
      </c>
      <c r="M19" s="22">
        <f>B19*$B$6+C19*$C$6+D19*$D$6+E19*$E$6</f>
        <v>1760</v>
      </c>
      <c r="N19" s="5">
        <f>G19*$G$6+H19*$H$6+I19*$I$6+J19*$J$6</f>
        <v>288</v>
      </c>
      <c r="O19" s="9">
        <f>SUM(M19:N19)</f>
        <v>2048</v>
      </c>
    </row>
    <row r="20" spans="1:15" ht="13.5" thickBot="1">
      <c r="A20" s="27" t="s">
        <v>8</v>
      </c>
      <c r="B20" s="43">
        <v>39</v>
      </c>
      <c r="C20" s="43">
        <v>1</v>
      </c>
      <c r="D20" s="43">
        <v>0</v>
      </c>
      <c r="E20" s="43">
        <v>0</v>
      </c>
      <c r="F20" s="44">
        <f>SUM(B20:E20)</f>
        <v>40</v>
      </c>
      <c r="G20" s="42">
        <v>3</v>
      </c>
      <c r="H20" s="43">
        <v>17</v>
      </c>
      <c r="I20" s="43">
        <v>0</v>
      </c>
      <c r="J20" s="43">
        <v>0</v>
      </c>
      <c r="K20" s="44">
        <f>SUM(G20:J20)</f>
        <v>20</v>
      </c>
      <c r="L20" s="58">
        <f>F20+K20</f>
        <v>60</v>
      </c>
      <c r="M20" s="22">
        <f>B20*$B$6+C20*$C$6+D20*$D$6+E20*$E$6</f>
        <v>1584</v>
      </c>
      <c r="N20" s="5">
        <f>G20*$G$6+H20*$H$6+I20*$I$6+J20*$J$6</f>
        <v>528</v>
      </c>
      <c r="O20" s="9">
        <f>SUM(M20:N20)</f>
        <v>2112</v>
      </c>
    </row>
    <row r="21" spans="1:16" s="1" customFormat="1" ht="14.25" customHeight="1" thickBot="1">
      <c r="A21" s="28" t="s">
        <v>10</v>
      </c>
      <c r="B21" s="4">
        <f aca="true" t="shared" si="2" ref="B21:O21">SUM(B19:B20)</f>
        <v>83</v>
      </c>
      <c r="C21" s="4">
        <f t="shared" si="2"/>
        <v>1</v>
      </c>
      <c r="D21" s="4">
        <f t="shared" si="2"/>
        <v>0</v>
      </c>
      <c r="E21" s="4">
        <f t="shared" si="2"/>
        <v>0</v>
      </c>
      <c r="F21" s="35">
        <f t="shared" si="2"/>
        <v>84</v>
      </c>
      <c r="G21" s="4">
        <f t="shared" si="2"/>
        <v>6</v>
      </c>
      <c r="H21" s="4">
        <f t="shared" si="2"/>
        <v>24</v>
      </c>
      <c r="I21" s="4">
        <f t="shared" si="2"/>
        <v>0</v>
      </c>
      <c r="J21" s="4">
        <f t="shared" si="2"/>
        <v>0</v>
      </c>
      <c r="K21" s="35">
        <f t="shared" si="2"/>
        <v>30</v>
      </c>
      <c r="L21" s="54">
        <f t="shared" si="2"/>
        <v>114</v>
      </c>
      <c r="M21" s="23">
        <f t="shared" si="2"/>
        <v>3344</v>
      </c>
      <c r="N21" s="4">
        <f t="shared" si="2"/>
        <v>816</v>
      </c>
      <c r="O21" s="10">
        <f t="shared" si="2"/>
        <v>4160</v>
      </c>
      <c r="P21"/>
    </row>
    <row r="22" spans="1:16" s="1" customFormat="1" ht="13.5" thickBot="1">
      <c r="A22" s="82" t="s">
        <v>16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3"/>
      <c r="N22" s="83"/>
      <c r="O22" s="85"/>
      <c r="P22"/>
    </row>
    <row r="23" spans="1:15" ht="12.75">
      <c r="A23" s="25" t="s">
        <v>17</v>
      </c>
      <c r="B23" s="30">
        <v>42</v>
      </c>
      <c r="C23" s="30">
        <v>0</v>
      </c>
      <c r="D23" s="30">
        <v>0</v>
      </c>
      <c r="E23" s="30">
        <v>0</v>
      </c>
      <c r="F23" s="31">
        <f>SUM(B23:E23)</f>
        <v>42</v>
      </c>
      <c r="G23" s="29">
        <v>0</v>
      </c>
      <c r="H23" s="30">
        <v>7</v>
      </c>
      <c r="I23" s="30">
        <v>2</v>
      </c>
      <c r="J23" s="30">
        <v>0</v>
      </c>
      <c r="K23" s="48">
        <f>SUM(G23:J23)</f>
        <v>9</v>
      </c>
      <c r="L23" s="59">
        <f>F23+K23</f>
        <v>51</v>
      </c>
      <c r="M23" s="22">
        <f>B23*$B$6+C23*$C$6+D23*$D$6+E23*$E$6</f>
        <v>1680</v>
      </c>
      <c r="N23" s="5">
        <f>G23*$G$6+H23*$H$6+I23*$I$6+J23*$J$6</f>
        <v>192</v>
      </c>
      <c r="O23" s="9">
        <f>SUM(M23:N23)</f>
        <v>1872</v>
      </c>
    </row>
    <row r="24" spans="1:15" s="21" customFormat="1" ht="12.75">
      <c r="A24" s="36" t="s">
        <v>18</v>
      </c>
      <c r="B24" s="18">
        <v>69</v>
      </c>
      <c r="C24" s="18">
        <v>2</v>
      </c>
      <c r="D24" s="18">
        <v>0</v>
      </c>
      <c r="E24" s="18">
        <v>0</v>
      </c>
      <c r="F24" s="38">
        <f>SUM(B24:E24)</f>
        <v>71</v>
      </c>
      <c r="G24" s="37">
        <v>17</v>
      </c>
      <c r="H24" s="18">
        <v>5</v>
      </c>
      <c r="I24" s="18">
        <v>0</v>
      </c>
      <c r="J24" s="18">
        <v>0</v>
      </c>
      <c r="K24" s="51">
        <f>SUM(G24:J24)</f>
        <v>22</v>
      </c>
      <c r="L24" s="60">
        <f>F24+K24</f>
        <v>93</v>
      </c>
      <c r="M24" s="22">
        <f>B24*$B$6+C24*$C$6+D24*$D$6+E24*$E$6</f>
        <v>2808</v>
      </c>
      <c r="N24" s="19">
        <f>G24*$G$6+H24*$H$6+I24*$I$6+J24*$J$6</f>
        <v>800</v>
      </c>
      <c r="O24" s="20">
        <f>SUM(M24:N24)</f>
        <v>3608</v>
      </c>
    </row>
    <row r="25" spans="1:15" ht="13.5" thickBot="1">
      <c r="A25" s="27" t="s">
        <v>8</v>
      </c>
      <c r="B25" s="43">
        <v>31</v>
      </c>
      <c r="C25" s="43">
        <v>1</v>
      </c>
      <c r="D25" s="43">
        <v>0</v>
      </c>
      <c r="E25" s="43">
        <v>0</v>
      </c>
      <c r="F25" s="44">
        <f>SUM(B25:E25)</f>
        <v>32</v>
      </c>
      <c r="G25" s="42">
        <v>0</v>
      </c>
      <c r="H25" s="43">
        <v>11</v>
      </c>
      <c r="I25" s="43">
        <v>0</v>
      </c>
      <c r="J25" s="43">
        <v>0</v>
      </c>
      <c r="K25" s="52">
        <f>SUM(G25:J25)</f>
        <v>11</v>
      </c>
      <c r="L25" s="61">
        <f>F25+K25</f>
        <v>43</v>
      </c>
      <c r="M25" s="22">
        <f>B25*$B$6+C25*$C$6+D25*$D$6+E25*$E$6</f>
        <v>1264</v>
      </c>
      <c r="N25" s="5">
        <f>G25*$G$6+H25*$H$6+I25*$I$6+J25*$J$6</f>
        <v>264</v>
      </c>
      <c r="O25" s="9">
        <f>SUM(M25:N25)</f>
        <v>1528</v>
      </c>
    </row>
    <row r="26" spans="1:16" s="1" customFormat="1" ht="13.5" thickBot="1">
      <c r="A26" s="28" t="s">
        <v>10</v>
      </c>
      <c r="B26" s="4">
        <f aca="true" t="shared" si="3" ref="B26:O26">SUM(B23:B25)</f>
        <v>142</v>
      </c>
      <c r="C26" s="4">
        <f t="shared" si="3"/>
        <v>3</v>
      </c>
      <c r="D26" s="4">
        <f t="shared" si="3"/>
        <v>0</v>
      </c>
      <c r="E26" s="4">
        <f t="shared" si="3"/>
        <v>0</v>
      </c>
      <c r="F26" s="35">
        <f t="shared" si="3"/>
        <v>145</v>
      </c>
      <c r="G26" s="4">
        <f t="shared" si="3"/>
        <v>17</v>
      </c>
      <c r="H26" s="4">
        <f t="shared" si="3"/>
        <v>23</v>
      </c>
      <c r="I26" s="4">
        <f t="shared" si="3"/>
        <v>2</v>
      </c>
      <c r="J26" s="4">
        <f t="shared" si="3"/>
        <v>0</v>
      </c>
      <c r="K26" s="53">
        <f t="shared" si="3"/>
        <v>42</v>
      </c>
      <c r="L26" s="54">
        <f t="shared" si="3"/>
        <v>187</v>
      </c>
      <c r="M26" s="23">
        <f t="shared" si="3"/>
        <v>5752</v>
      </c>
      <c r="N26" s="4">
        <f t="shared" si="3"/>
        <v>1256</v>
      </c>
      <c r="O26" s="10">
        <f t="shared" si="3"/>
        <v>7008</v>
      </c>
      <c r="P26"/>
    </row>
    <row r="27" spans="1:16" s="1" customFormat="1" ht="13.5" thickBot="1">
      <c r="A27" s="82" t="s">
        <v>19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4"/>
      <c r="M27" s="83"/>
      <c r="N27" s="83"/>
      <c r="O27" s="85"/>
      <c r="P27"/>
    </row>
    <row r="28" spans="1:15" ht="12.75">
      <c r="A28" s="25" t="s">
        <v>20</v>
      </c>
      <c r="B28" s="30">
        <v>43</v>
      </c>
      <c r="C28" s="30">
        <v>1</v>
      </c>
      <c r="D28" s="30">
        <v>0</v>
      </c>
      <c r="E28" s="30">
        <v>0</v>
      </c>
      <c r="F28" s="31">
        <f>SUM(B28:E28)</f>
        <v>44</v>
      </c>
      <c r="G28" s="29">
        <v>8</v>
      </c>
      <c r="H28" s="30">
        <v>1</v>
      </c>
      <c r="I28" s="30">
        <v>0</v>
      </c>
      <c r="J28" s="30">
        <v>0</v>
      </c>
      <c r="K28" s="48">
        <f>SUM(G28:J28)</f>
        <v>9</v>
      </c>
      <c r="L28" s="59">
        <f>F28+K28</f>
        <v>53</v>
      </c>
      <c r="M28" s="22">
        <f>B28*$B$6+C28*$C$6+D28*$D$6+E28*$E$6</f>
        <v>1744</v>
      </c>
      <c r="N28" s="5">
        <f>G28*$G$6+H28*$H$6+I28*$I$6+J28*$J$6</f>
        <v>344</v>
      </c>
      <c r="O28" s="9">
        <f>SUM(M28:N28)</f>
        <v>2088</v>
      </c>
    </row>
    <row r="29" spans="1:15" ht="12.75">
      <c r="A29" s="26" t="s">
        <v>8</v>
      </c>
      <c r="B29" s="2">
        <v>38</v>
      </c>
      <c r="C29" s="2">
        <v>3</v>
      </c>
      <c r="D29" s="2">
        <v>1</v>
      </c>
      <c r="E29" s="2">
        <v>1</v>
      </c>
      <c r="F29" s="38">
        <f>SUM(B29:E29)</f>
        <v>43</v>
      </c>
      <c r="G29" s="34">
        <v>6</v>
      </c>
      <c r="H29" s="2">
        <v>3</v>
      </c>
      <c r="I29" s="2">
        <v>0</v>
      </c>
      <c r="J29" s="2">
        <v>1</v>
      </c>
      <c r="K29" s="49">
        <f>SUM(G29:J29)</f>
        <v>10</v>
      </c>
      <c r="L29" s="60">
        <f>F29+K29</f>
        <v>53</v>
      </c>
      <c r="M29" s="22">
        <f>B29*$B$6+C29*$C$6+D29*$D$6+E29*$E$6</f>
        <v>1613</v>
      </c>
      <c r="N29" s="5">
        <f>G29*$G$6+H29*$H$6+I29*$I$6+J29*$J$6</f>
        <v>321</v>
      </c>
      <c r="O29" s="9">
        <f>SUM(M29:N29)</f>
        <v>1934</v>
      </c>
    </row>
    <row r="30" spans="1:15" ht="13.5" thickBot="1">
      <c r="A30" s="27" t="s">
        <v>13</v>
      </c>
      <c r="B30" s="43">
        <v>50</v>
      </c>
      <c r="C30" s="43">
        <v>0</v>
      </c>
      <c r="D30" s="43">
        <v>0</v>
      </c>
      <c r="E30" s="43">
        <v>0</v>
      </c>
      <c r="F30" s="44">
        <f>SUM(B30:E30)</f>
        <v>50</v>
      </c>
      <c r="G30" s="42">
        <v>6</v>
      </c>
      <c r="H30" s="43">
        <v>11</v>
      </c>
      <c r="I30" s="43">
        <v>0</v>
      </c>
      <c r="J30" s="43">
        <v>0</v>
      </c>
      <c r="K30" s="52">
        <f>SUM(G30:J30)</f>
        <v>17</v>
      </c>
      <c r="L30" s="61">
        <f>F30+K30</f>
        <v>67</v>
      </c>
      <c r="M30" s="22">
        <f>B30*$B$6+C30*$C$6+D30*$D$6+E30*$E$6</f>
        <v>2000</v>
      </c>
      <c r="N30" s="5">
        <f>G30*$G$6+H30*$H$6+I30*$I$6+J30*$J$6</f>
        <v>504</v>
      </c>
      <c r="O30" s="9">
        <f>SUM(M30:N30)</f>
        <v>2504</v>
      </c>
    </row>
    <row r="31" spans="1:16" s="1" customFormat="1" ht="13.5" thickBot="1">
      <c r="A31" s="28" t="s">
        <v>10</v>
      </c>
      <c r="B31" s="4">
        <f aca="true" t="shared" si="4" ref="B31:O31">SUM(B28:B30)</f>
        <v>131</v>
      </c>
      <c r="C31" s="4">
        <f t="shared" si="4"/>
        <v>4</v>
      </c>
      <c r="D31" s="4">
        <f t="shared" si="4"/>
        <v>1</v>
      </c>
      <c r="E31" s="4">
        <f t="shared" si="4"/>
        <v>1</v>
      </c>
      <c r="F31" s="35">
        <f t="shared" si="4"/>
        <v>137</v>
      </c>
      <c r="G31" s="4">
        <f t="shared" si="4"/>
        <v>20</v>
      </c>
      <c r="H31" s="4">
        <f t="shared" si="4"/>
        <v>15</v>
      </c>
      <c r="I31" s="4">
        <f t="shared" si="4"/>
        <v>0</v>
      </c>
      <c r="J31" s="4">
        <f t="shared" si="4"/>
        <v>1</v>
      </c>
      <c r="K31" s="53">
        <f t="shared" si="4"/>
        <v>36</v>
      </c>
      <c r="L31" s="54">
        <f t="shared" si="4"/>
        <v>173</v>
      </c>
      <c r="M31" s="23">
        <f t="shared" si="4"/>
        <v>5357</v>
      </c>
      <c r="N31" s="4">
        <f t="shared" si="4"/>
        <v>1169</v>
      </c>
      <c r="O31" s="10">
        <f t="shared" si="4"/>
        <v>6526</v>
      </c>
      <c r="P31"/>
    </row>
    <row r="32" spans="1:16" s="1" customFormat="1" ht="13.5" thickBot="1">
      <c r="A32" s="1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2"/>
      <c r="P32"/>
    </row>
    <row r="33" spans="1:16" s="1" customFormat="1" ht="16.5" thickBot="1">
      <c r="A33" s="39" t="s">
        <v>21</v>
      </c>
      <c r="B33" s="4">
        <f>B12+B17+B21+B26+B31</f>
        <v>854</v>
      </c>
      <c r="C33" s="4">
        <f>C12+C17+C21+C26+C31</f>
        <v>84</v>
      </c>
      <c r="D33" s="4">
        <f>D12+D17+D21+D26+D31</f>
        <v>18</v>
      </c>
      <c r="E33" s="4">
        <f>E12+E17+E21+E26+E31</f>
        <v>6</v>
      </c>
      <c r="F33" s="35">
        <f>SUM(B33:E33)</f>
        <v>962</v>
      </c>
      <c r="G33" s="47">
        <f aca="true" t="shared" si="5" ref="G33:O33">G12+G17+G21+G26+G31</f>
        <v>77</v>
      </c>
      <c r="H33" s="4">
        <f t="shared" si="5"/>
        <v>135</v>
      </c>
      <c r="I33" s="4">
        <f t="shared" si="5"/>
        <v>14</v>
      </c>
      <c r="J33" s="4">
        <f t="shared" si="5"/>
        <v>5</v>
      </c>
      <c r="K33" s="35">
        <f t="shared" si="5"/>
        <v>231</v>
      </c>
      <c r="L33" s="62">
        <f t="shared" si="5"/>
        <v>1193</v>
      </c>
      <c r="M33" s="24">
        <f t="shared" si="5"/>
        <v>36446</v>
      </c>
      <c r="N33" s="13">
        <f t="shared" si="5"/>
        <v>6533</v>
      </c>
      <c r="O33" s="13">
        <f t="shared" si="5"/>
        <v>42979</v>
      </c>
      <c r="P33"/>
    </row>
    <row r="34" spans="6:12" ht="13.5" thickTop="1">
      <c r="F34"/>
      <c r="K34"/>
      <c r="L34"/>
    </row>
  </sheetData>
  <mergeCells count="14">
    <mergeCell ref="A1:P1"/>
    <mergeCell ref="A2:P2"/>
    <mergeCell ref="A3:P3"/>
    <mergeCell ref="A4:P4"/>
    <mergeCell ref="A22:O22"/>
    <mergeCell ref="A27:O27"/>
    <mergeCell ref="N5:N6"/>
    <mergeCell ref="O5:O6"/>
    <mergeCell ref="A13:O13"/>
    <mergeCell ref="A18:O18"/>
    <mergeCell ref="A5:A6"/>
    <mergeCell ref="B5:F5"/>
    <mergeCell ref="G5:K5"/>
    <mergeCell ref="M5:M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Cliente</cp:lastModifiedBy>
  <cp:lastPrinted>2009-01-15T17:51:45Z</cp:lastPrinted>
  <dcterms:created xsi:type="dcterms:W3CDTF">2003-07-17T18:06:50Z</dcterms:created>
  <dcterms:modified xsi:type="dcterms:W3CDTF">2009-01-16T15:35:05Z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-737002040</vt:i4>
  </property>
  <property fmtid="{D5CDD505-2E9C-101B-9397-08002B2CF9AE}" pid="3" name="_EmailSubject">
    <vt:lpwstr>Alterações p/ Pg do GPC</vt:lpwstr>
  </property>
  <property fmtid="{D5CDD505-2E9C-101B-9397-08002B2CF9AE}" pid="4" name="_AuthorEmail">
    <vt:lpwstr>gpc@unioeste.br</vt:lpwstr>
  </property>
  <property fmtid="{D5CDD505-2E9C-101B-9397-08002B2CF9AE}" pid="5" name="_AuthorEmailDisplayName">
    <vt:lpwstr>Grupo de Planejamento e Controle</vt:lpwstr>
  </property>
  <property fmtid="{D5CDD505-2E9C-101B-9397-08002B2CF9AE}" pid="6" name="_PreviousAdHocReviewCycleID">
    <vt:i4>-404087061</vt:i4>
  </property>
  <property fmtid="{D5CDD505-2E9C-101B-9397-08002B2CF9AE}" pid="7" name="_ReviewingToolsShownOnce">
    <vt:lpwstr/>
  </property>
</Properties>
</file>