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20" activeTab="11"/>
  </bookViews>
  <sheets>
    <sheet name="JAN 2015" sheetId="1" r:id="rId1"/>
    <sheet name="FEV 2015 " sheetId="2" r:id="rId2"/>
    <sheet name="MAR 2015 " sheetId="3" r:id="rId3"/>
    <sheet name="ABR 2015" sheetId="4" r:id="rId4"/>
    <sheet name="MAI 2015" sheetId="5" r:id="rId5"/>
    <sheet name="JUN 2015" sheetId="6" r:id="rId6"/>
    <sheet name="JUL 2015" sheetId="7" r:id="rId7"/>
    <sheet name="AGO 2015" sheetId="8" r:id="rId8"/>
    <sheet name="SET 2015" sheetId="9" r:id="rId9"/>
    <sheet name="OUT 2015" sheetId="10" r:id="rId10"/>
    <sheet name="NOV 2015" sheetId="11" r:id="rId11"/>
    <sheet name="DEZ 2015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3">'ABR 2015'!$A$1:$P$123</definedName>
    <definedName name="_xlnm.Print_Area" localSheetId="7">'AGO 2015'!$A$1:$P$123</definedName>
    <definedName name="_xlnm.Print_Area" localSheetId="11">'DEZ 2015'!$A$1:$P$123</definedName>
    <definedName name="_xlnm.Print_Area" localSheetId="1">'FEV 2015 '!$A$1:$P$122</definedName>
    <definedName name="_xlnm.Print_Area" localSheetId="0">'JAN 2015'!$A$1:$P$122</definedName>
    <definedName name="_xlnm.Print_Area" localSheetId="6">'JUL 2015'!$A$1:$P$123</definedName>
    <definedName name="_xlnm.Print_Area" localSheetId="5">'JUN 2015'!$A$1:$P$123</definedName>
    <definedName name="_xlnm.Print_Area" localSheetId="4">'MAI 2015'!$A$1:$P$123</definedName>
    <definedName name="_xlnm.Print_Area" localSheetId="2">'MAR 2015 '!$A$1:$P$123</definedName>
    <definedName name="_xlnm.Print_Area" localSheetId="10">'NOV 2015'!$A$1:$P$123</definedName>
    <definedName name="_xlnm.Print_Area" localSheetId="9">'OUT 2015'!$A$1:$P$123</definedName>
    <definedName name="_xlnm.Print_Area" localSheetId="8">'SET 2015'!$A$1:$P$123</definedName>
  </definedNames>
  <calcPr fullCalcOnLoad="1"/>
</workbook>
</file>

<file path=xl/sharedStrings.xml><?xml version="1.0" encoding="utf-8"?>
<sst xmlns="http://schemas.openxmlformats.org/spreadsheetml/2006/main" count="1594" uniqueCount="68">
  <si>
    <t>UNIVERSIDADE ESTADUAL DO OESTE DO PARANÁ - UNIOESTE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</si>
  <si>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</si>
  <si>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</si>
  <si>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</si>
  <si>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</si>
  <si>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</si>
  <si>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</si>
  <si>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</si>
  <si>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</si>
  <si>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</si>
  <si>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</si>
  <si>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</si>
  <si>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</si>
  <si>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>%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</si>
  <si>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</si>
  <si>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</si>
  <si>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</si>
  <si>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</si>
  <si>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</si>
  <si>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</si>
  <si>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</si>
  <si>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TOLEDO</t>
  </si>
  <si>
    <t>Titulação</t>
  </si>
  <si>
    <t>Total UNIOESTE</t>
  </si>
  <si>
    <t>Campus</t>
  </si>
  <si>
    <t>Titulação do Corpo Docente - Efetivos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</si>
  <si>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</si>
  <si>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</si>
  <si>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</si>
  <si>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</si>
  <si>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</si>
  <si>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</si>
  <si>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</si>
  <si>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</si>
  <si>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</si>
  <si>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Centro de Educação, Letras e Saúde</t>
  </si>
  <si>
    <t>Fonte: Pró-reitoria de Planejamento/Divisão de Informações</t>
  </si>
  <si>
    <r>
      <rPr>
        <sz val="12"/>
        <rFont val="Arial"/>
        <family val="2"/>
      </rPr>
      <t xml:space="preserve">ESTATISTICA DE DOCENTES POR </t>
    </r>
    <r>
      <rPr>
        <b/>
        <sz val="12"/>
        <rFont val="Arial"/>
        <family val="2"/>
      </rPr>
      <t>TITULAÇAO</t>
    </r>
  </si>
  <si>
    <t>CAMPUS/CENTRO</t>
  </si>
  <si>
    <t>CAMPUS DE CASCAVEL</t>
  </si>
  <si>
    <t>CAMPUS DE FOZ DO IGUAÇU</t>
  </si>
  <si>
    <t>TOTAL</t>
  </si>
  <si>
    <t>CAMPUS DE FRANCISCO BELTRÃO</t>
  </si>
  <si>
    <t>CAMPUS DE MARECHAL CÂNDIDO RONDON</t>
  </si>
  <si>
    <t>GRADUADOS</t>
  </si>
  <si>
    <t>ESPECIALISTAS</t>
  </si>
  <si>
    <t>MESTRES</t>
  </si>
  <si>
    <t>DOUTORES</t>
  </si>
  <si>
    <t>POS-DOUTORES</t>
  </si>
  <si>
    <t>GRADUADO</t>
  </si>
  <si>
    <t>CAMPUS</t>
  </si>
  <si>
    <t>ESPECIALISTA</t>
  </si>
  <si>
    <t>MESTRE</t>
  </si>
  <si>
    <t>DOUTOR</t>
  </si>
  <si>
    <t>POS-DOUT</t>
  </si>
  <si>
    <t>Centro de Ciências da Saúde</t>
  </si>
  <si>
    <r>
      <t xml:space="preserve">DADOS DE </t>
    </r>
    <r>
      <rPr>
        <b/>
        <sz val="12"/>
        <rFont val="Arial"/>
        <family val="2"/>
      </rPr>
      <t xml:space="preserve">DEZEMBRO/2015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</si>
  <si>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NOVEMBRO/2015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</si>
  <si>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OUTUBRO/2015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</si>
  <si>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SETEMBRO/2015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</si>
  <si>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AGOSTO/2015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</si>
  <si>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JULHO/2015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</si>
  <si>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JUNHO/2015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</si>
  <si>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MAIO/2015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</si>
  <si>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ABRIL/2015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</si>
  <si>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MARÇO/2015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</si>
  <si>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 xml:space="preserve">FEVEREIRO/2015 </t>
    </r>
    <r>
      <rPr>
        <sz val="12"/>
        <rFont val="Arial"/>
        <family val="2"/>
      </rPr>
      <t>(último dia útil do mês)</t>
    </r>
  </si>
  <si>
    <r>
      <t xml:space="preserve">DADOS DE </t>
    </r>
    <r>
      <rPr>
        <b/>
        <sz val="12"/>
        <rFont val="Arial"/>
        <family val="2"/>
      </rPr>
      <t>JANEIRO/2015</t>
    </r>
    <r>
      <rPr>
        <sz val="12"/>
        <rFont val="Arial"/>
        <family val="2"/>
      </rPr>
      <t xml:space="preserve"> (último dia útil do mês)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</si>
</sst>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6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6.75"/>
      <color indexed="8"/>
      <name val="Arial"/>
      <family val="2"/>
    </font>
    <font>
      <sz val="6.2"/>
      <color indexed="8"/>
      <name val="Arial"/>
      <family val="2"/>
    </font>
    <font>
      <sz val="5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16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4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172" fontId="6" fillId="35" borderId="0" xfId="0" applyNumberFormat="1" applyFont="1" applyFill="1" applyAlignment="1">
      <alignment vertical="center"/>
    </xf>
    <xf numFmtId="172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9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left" vertical="center"/>
    </xf>
    <xf numFmtId="173" fontId="57" fillId="37" borderId="10" xfId="49" applyNumberFormat="1" applyFont="1" applyFill="1" applyBorder="1" applyAlignment="1" applyProtection="1">
      <alignment horizontal="center" vertical="center"/>
      <protection/>
    </xf>
    <xf numFmtId="1" fontId="57" fillId="37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0" fontId="1" fillId="35" borderId="0" xfId="49" applyNumberFormat="1" applyFont="1" applyFill="1" applyBorder="1" applyAlignment="1" applyProtection="1">
      <alignment horizontal="center" vertical="center"/>
      <protection/>
    </xf>
    <xf numFmtId="9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173" fontId="1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3" fontId="57" fillId="33" borderId="10" xfId="0" applyNumberFormat="1" applyFont="1" applyFill="1" applyBorder="1" applyAlignment="1">
      <alignment horizontal="center" vertical="center"/>
    </xf>
    <xf numFmtId="10" fontId="1" fillId="0" borderId="0" xfId="49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left" vertical="center"/>
    </xf>
    <xf numFmtId="3" fontId="59" fillId="33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4" fontId="57" fillId="37" borderId="11" xfId="0" applyNumberFormat="1" applyFont="1" applyFill="1" applyBorder="1" applyAlignment="1">
      <alignment horizontal="center" vertical="center"/>
    </xf>
    <xf numFmtId="4" fontId="57" fillId="37" borderId="12" xfId="0" applyNumberFormat="1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4" fontId="57" fillId="37" borderId="11" xfId="0" applyNumberFormat="1" applyFont="1" applyFill="1" applyBorder="1" applyAlignment="1">
      <alignment horizontal="center" vertical="center"/>
    </xf>
    <xf numFmtId="4" fontId="57" fillId="37" borderId="12" xfId="0" applyNumberFormat="1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4" fontId="57" fillId="37" borderId="11" xfId="0" applyNumberFormat="1" applyFont="1" applyFill="1" applyBorder="1" applyAlignment="1">
      <alignment horizontal="center" vertical="center"/>
    </xf>
    <xf numFmtId="4" fontId="57" fillId="37" borderId="12" xfId="0" applyNumberFormat="1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center" vertical="center"/>
    </xf>
    <xf numFmtId="4" fontId="58" fillId="34" borderId="10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'JAN 2015'!$A$75:$A$79</c:f>
              <c:strCache/>
            </c:strRef>
          </c:cat>
          <c:val>
            <c:numRef>
              <c:f>'JAN 2015'!$D$75:$D$79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'ABR 2015'!$A$76:$A$80</c:f>
              <c:strCache/>
            </c:strRef>
          </c:cat>
          <c:val>
            <c:numRef>
              <c:f>'ABR 2015'!$D$76:$D$80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'ABR 2015'!$A$76:$A$80</c:f>
              <c:strCache/>
            </c:strRef>
          </c:cat>
          <c:val>
            <c:numRef>
              <c:f>'ABR 2015'!$B$76:$B$80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'ABR 2015'!$A$76:$A$80</c:f>
              <c:strCache/>
            </c:strRef>
          </c:cat>
          <c:val>
            <c:numRef>
              <c:f>'ABR 2015'!$C$76:$C$80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'MAI 2015'!$A$76:$A$80</c:f>
              <c:strCache/>
            </c:strRef>
          </c:cat>
          <c:val>
            <c:numRef>
              <c:f>'MAI 2015'!$D$76:$D$80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'MAI 2015'!$A$76:$A$80</c:f>
              <c:strCache/>
            </c:strRef>
          </c:cat>
          <c:val>
            <c:numRef>
              <c:f>'MAI 2015'!$B$76:$B$80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'MAI 2015'!$A$76:$A$80</c:f>
              <c:strCache/>
            </c:strRef>
          </c:cat>
          <c:val>
            <c:numRef>
              <c:f>'MAI 2015'!$C$76:$C$80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'JUN 2015'!$A$76:$A$80</c:f>
              <c:strCache/>
            </c:strRef>
          </c:cat>
          <c:val>
            <c:numRef>
              <c:f>'JUN 2015'!$D$76:$D$80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'JUN 2015'!$A$76:$A$80</c:f>
              <c:strCache/>
            </c:strRef>
          </c:cat>
          <c:val>
            <c:numRef>
              <c:f>'JUN 2015'!$B$76:$B$80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'JUN 2015'!$A$76:$A$80</c:f>
              <c:strCache/>
            </c:strRef>
          </c:cat>
          <c:val>
            <c:numRef>
              <c:f>'JUN 2015'!$C$76:$C$80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'JUL 2015'!$A$76:$A$80</c:f>
              <c:strCache/>
            </c:strRef>
          </c:cat>
          <c:val>
            <c:numRef>
              <c:f>'JUL 2015'!$D$76:$D$80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'JAN 2015'!$A$75:$A$79</c:f>
              <c:strCache/>
            </c:strRef>
          </c:cat>
          <c:val>
            <c:numRef>
              <c:f>'JAN 2015'!$B$75:$B$79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'JUL 2015'!$A$76:$A$80</c:f>
              <c:strCache/>
            </c:strRef>
          </c:cat>
          <c:val>
            <c:numRef>
              <c:f>'JUL 2015'!$B$76:$B$80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'JUL 2015'!$A$76:$A$80</c:f>
              <c:strCache/>
            </c:strRef>
          </c:cat>
          <c:val>
            <c:numRef>
              <c:f>'JUL 2015'!$C$76:$C$80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'AGO 2015'!$A$76:$A$80</c:f>
              <c:strCache/>
            </c:strRef>
          </c:cat>
          <c:val>
            <c:numRef>
              <c:f>'AGO 2015'!$D$76:$D$80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'AGO 2015'!$A$76:$A$80</c:f>
              <c:strCache/>
            </c:strRef>
          </c:cat>
          <c:val>
            <c:numRef>
              <c:f>'AGO 2015'!$B$76:$B$80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'AGO 2015'!$A$76:$A$80</c:f>
              <c:strCache/>
            </c:strRef>
          </c:cat>
          <c:val>
            <c:numRef>
              <c:f>'AGO 2015'!$C$76:$C$80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 2015'!$A$76:$A$80</c:f>
              <c:strCache/>
            </c:strRef>
          </c:cat>
          <c:val>
            <c:numRef>
              <c:f>'SET 2015'!$D$76:$D$80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 2015'!$A$76:$A$80</c:f>
              <c:strCache/>
            </c:strRef>
          </c:cat>
          <c:val>
            <c:numRef>
              <c:f>'SET 2015'!$B$76:$B$80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 2015'!$A$76:$A$80</c:f>
              <c:strCache/>
            </c:strRef>
          </c:cat>
          <c:val>
            <c:numRef>
              <c:f>'SET 2015'!$C$76:$C$80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'OUT 2015'!$A$76:$A$80</c:f>
              <c:strCache/>
            </c:strRef>
          </c:cat>
          <c:val>
            <c:numRef>
              <c:f>'OUT 2015'!$D$76:$D$80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'OUT 2015'!$A$76:$A$80</c:f>
              <c:strCache/>
            </c:strRef>
          </c:cat>
          <c:val>
            <c:numRef>
              <c:f>'OUT 2015'!$B$76:$B$80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'JAN 2015'!$A$75:$A$79</c:f>
              <c:strCache/>
            </c:strRef>
          </c:cat>
          <c:val>
            <c:numRef>
              <c:f>'JAN 2015'!$C$75:$C$79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'OUT 2015'!$A$76:$A$80</c:f>
              <c:strCache/>
            </c:strRef>
          </c:cat>
          <c:val>
            <c:numRef>
              <c:f>'OUT 2015'!$C$76:$C$80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 2015'!$A$76:$A$80</c:f>
              <c:strCache/>
            </c:strRef>
          </c:cat>
          <c:val>
            <c:numRef>
              <c:f>'NOV 2015'!$D$76:$D$80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 2015'!$A$76:$A$80</c:f>
              <c:strCache/>
            </c:strRef>
          </c:cat>
          <c:val>
            <c:numRef>
              <c:f>'NOV 2015'!$B$76:$B$80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 2015'!$A$76:$A$80</c:f>
              <c:strCache/>
            </c:strRef>
          </c:cat>
          <c:val>
            <c:numRef>
              <c:f>'NOV 2015'!$C$76:$C$80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'DEZ 2015'!$A$76:$A$80</c:f>
              <c:strCache/>
            </c:strRef>
          </c:cat>
          <c:val>
            <c:numRef>
              <c:f>'DEZ 2015'!$D$76:$D$80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'DEZ 2015'!$A$76:$A$80</c:f>
              <c:strCache/>
            </c:strRef>
          </c:cat>
          <c:val>
            <c:numRef>
              <c:f>'DEZ 2015'!$B$76:$B$80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'DEZ 2015'!$A$76:$A$80</c:f>
              <c:strCache/>
            </c:strRef>
          </c:cat>
          <c:val>
            <c:numRef>
              <c:f>'DEZ 2015'!$C$76:$C$80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'FEV 2015 '!$A$75:$A$79</c:f>
              <c:strCache/>
            </c:strRef>
          </c:cat>
          <c:val>
            <c:numRef>
              <c:f>'FEV 2015 '!$D$75:$D$79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'FEV 2015 '!$A$75:$A$79</c:f>
              <c:strCache/>
            </c:strRef>
          </c:cat>
          <c:val>
            <c:numRef>
              <c:f>'FEV 2015 '!$B$75:$B$79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'FEV 2015 '!$A$75:$A$79</c:f>
              <c:strCache/>
            </c:strRef>
          </c:cat>
          <c:val>
            <c:numRef>
              <c:f>'FEV 2015 '!$C$75:$C$79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 2015 '!$A$76:$A$80</c:f>
              <c:strCache/>
            </c:strRef>
          </c:cat>
          <c:val>
            <c:numRef>
              <c:f>'MAR 2015 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 2015 '!$A$76:$A$80</c:f>
              <c:strCache/>
            </c:strRef>
          </c:cat>
          <c:val>
            <c:numRef>
              <c:f>'MAR 2015 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 2015 '!$A$76:$A$80</c:f>
              <c:strCache/>
            </c:strRef>
          </c:cat>
          <c:val>
            <c:numRef>
              <c:f>'MAR 2015 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83</xdr:row>
      <xdr:rowOff>76200</xdr:rowOff>
    </xdr:from>
    <xdr:to>
      <xdr:col>3</xdr:col>
      <xdr:colOff>409575</xdr:colOff>
      <xdr:row>100</xdr:row>
      <xdr:rowOff>104775</xdr:rowOff>
    </xdr:to>
    <xdr:graphicFrame>
      <xdr:nvGraphicFramePr>
        <xdr:cNvPr id="1" name="Gráfico 1"/>
        <xdr:cNvGraphicFramePr/>
      </xdr:nvGraphicFramePr>
      <xdr:xfrm>
        <a:off x="152400" y="1576387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83</xdr:row>
      <xdr:rowOff>104775</xdr:rowOff>
    </xdr:from>
    <xdr:to>
      <xdr:col>11</xdr:col>
      <xdr:colOff>323850</xdr:colOff>
      <xdr:row>100</xdr:row>
      <xdr:rowOff>57150</xdr:rowOff>
    </xdr:to>
    <xdr:graphicFrame>
      <xdr:nvGraphicFramePr>
        <xdr:cNvPr id="2" name="Gráfico 2"/>
        <xdr:cNvGraphicFramePr/>
      </xdr:nvGraphicFramePr>
      <xdr:xfrm>
        <a:off x="5095875" y="157924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101</xdr:row>
      <xdr:rowOff>104775</xdr:rowOff>
    </xdr:from>
    <xdr:to>
      <xdr:col>3</xdr:col>
      <xdr:colOff>447675</xdr:colOff>
      <xdr:row>119</xdr:row>
      <xdr:rowOff>0</xdr:rowOff>
    </xdr:to>
    <xdr:graphicFrame>
      <xdr:nvGraphicFramePr>
        <xdr:cNvPr id="3" name="Gráfico 3"/>
        <xdr:cNvGraphicFramePr/>
      </xdr:nvGraphicFramePr>
      <xdr:xfrm>
        <a:off x="152400" y="1853565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83</xdr:row>
      <xdr:rowOff>76200</xdr:rowOff>
    </xdr:from>
    <xdr:to>
      <xdr:col>3</xdr:col>
      <xdr:colOff>409575</xdr:colOff>
      <xdr:row>100</xdr:row>
      <xdr:rowOff>104775</xdr:rowOff>
    </xdr:to>
    <xdr:graphicFrame>
      <xdr:nvGraphicFramePr>
        <xdr:cNvPr id="1" name="Gráfico 1"/>
        <xdr:cNvGraphicFramePr/>
      </xdr:nvGraphicFramePr>
      <xdr:xfrm>
        <a:off x="152400" y="1576387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83</xdr:row>
      <xdr:rowOff>104775</xdr:rowOff>
    </xdr:from>
    <xdr:to>
      <xdr:col>11</xdr:col>
      <xdr:colOff>323850</xdr:colOff>
      <xdr:row>100</xdr:row>
      <xdr:rowOff>57150</xdr:rowOff>
    </xdr:to>
    <xdr:graphicFrame>
      <xdr:nvGraphicFramePr>
        <xdr:cNvPr id="2" name="Gráfico 2"/>
        <xdr:cNvGraphicFramePr/>
      </xdr:nvGraphicFramePr>
      <xdr:xfrm>
        <a:off x="5095875" y="157924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101</xdr:row>
      <xdr:rowOff>104775</xdr:rowOff>
    </xdr:from>
    <xdr:to>
      <xdr:col>3</xdr:col>
      <xdr:colOff>447675</xdr:colOff>
      <xdr:row>119</xdr:row>
      <xdr:rowOff>0</xdr:rowOff>
    </xdr:to>
    <xdr:graphicFrame>
      <xdr:nvGraphicFramePr>
        <xdr:cNvPr id="3" name="Gráfico 3"/>
        <xdr:cNvGraphicFramePr/>
      </xdr:nvGraphicFramePr>
      <xdr:xfrm>
        <a:off x="152400" y="1853565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nov_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fev_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jan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out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set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ago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jul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jun_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mai_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abr_20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itulacao_Docente_mar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 2015"/>
    </sheetNames>
    <sheetDataSet>
      <sheetData sheetId="0">
        <row r="76">
          <cell r="A76" t="str">
            <v>Graduado</v>
          </cell>
          <cell r="B76">
            <v>5</v>
          </cell>
          <cell r="C76">
            <v>21</v>
          </cell>
          <cell r="D76">
            <v>26</v>
          </cell>
        </row>
        <row r="77">
          <cell r="A77" t="str">
            <v>Especialista</v>
          </cell>
          <cell r="B77">
            <v>76</v>
          </cell>
          <cell r="C77">
            <v>53</v>
          </cell>
          <cell r="D77">
            <v>129</v>
          </cell>
        </row>
        <row r="78">
          <cell r="A78" t="str">
            <v>Mestre</v>
          </cell>
          <cell r="B78">
            <v>312</v>
          </cell>
          <cell r="C78">
            <v>137</v>
          </cell>
          <cell r="D78">
            <v>449</v>
          </cell>
        </row>
        <row r="79">
          <cell r="A79" t="str">
            <v>Doutor</v>
          </cell>
          <cell r="B79">
            <v>618</v>
          </cell>
          <cell r="C79">
            <v>33</v>
          </cell>
          <cell r="D79">
            <v>651</v>
          </cell>
        </row>
        <row r="80">
          <cell r="A80" t="str">
            <v>Pós-Doutor</v>
          </cell>
          <cell r="B80">
            <v>58</v>
          </cell>
          <cell r="C80">
            <v>0</v>
          </cell>
          <cell r="D80">
            <v>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 2015"/>
      <sheetName val="FEV 2015 "/>
    </sheetNames>
    <sheetDataSet>
      <sheetData sheetId="1">
        <row r="75">
          <cell r="A75" t="str">
            <v>Graduado</v>
          </cell>
          <cell r="B75">
            <v>6</v>
          </cell>
          <cell r="C75">
            <v>25</v>
          </cell>
          <cell r="D75">
            <v>31</v>
          </cell>
        </row>
        <row r="76">
          <cell r="A76" t="str">
            <v>Especialista</v>
          </cell>
          <cell r="B76">
            <v>79</v>
          </cell>
          <cell r="C76">
            <v>49</v>
          </cell>
          <cell r="D76">
            <v>128</v>
          </cell>
        </row>
        <row r="77">
          <cell r="A77" t="str">
            <v>Mestre</v>
          </cell>
          <cell r="B77">
            <v>379</v>
          </cell>
          <cell r="C77">
            <v>110</v>
          </cell>
          <cell r="D77">
            <v>489</v>
          </cell>
        </row>
        <row r="78">
          <cell r="A78" t="str">
            <v>Doutor</v>
          </cell>
          <cell r="B78">
            <v>548</v>
          </cell>
          <cell r="C78">
            <v>30</v>
          </cell>
          <cell r="D78">
            <v>578</v>
          </cell>
        </row>
        <row r="79">
          <cell r="A79" t="str">
            <v>Pós-Doutor</v>
          </cell>
          <cell r="B79">
            <v>57</v>
          </cell>
          <cell r="C79">
            <v>0</v>
          </cell>
          <cell r="D79">
            <v>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Z2014"/>
      <sheetName val="JAN 2015"/>
    </sheetNames>
    <sheetDataSet>
      <sheetData sheetId="1">
        <row r="75">
          <cell r="A75" t="str">
            <v>Graduado</v>
          </cell>
          <cell r="B75">
            <v>6</v>
          </cell>
          <cell r="C75">
            <v>21</v>
          </cell>
          <cell r="D75">
            <v>27</v>
          </cell>
        </row>
        <row r="76">
          <cell r="A76" t="str">
            <v>Especialista</v>
          </cell>
          <cell r="B76">
            <v>79</v>
          </cell>
          <cell r="C76">
            <v>43</v>
          </cell>
          <cell r="D76">
            <v>122</v>
          </cell>
        </row>
        <row r="77">
          <cell r="A77" t="str">
            <v>Mestre</v>
          </cell>
          <cell r="B77">
            <v>379</v>
          </cell>
          <cell r="C77">
            <v>78</v>
          </cell>
          <cell r="D77">
            <v>457</v>
          </cell>
        </row>
        <row r="78">
          <cell r="A78" t="str">
            <v>Doutor</v>
          </cell>
          <cell r="B78">
            <v>548</v>
          </cell>
          <cell r="C78">
            <v>25</v>
          </cell>
          <cell r="D78">
            <v>573</v>
          </cell>
        </row>
        <row r="79">
          <cell r="A79" t="str">
            <v>Pós-Doutor</v>
          </cell>
          <cell r="B79">
            <v>57</v>
          </cell>
          <cell r="C79">
            <v>0</v>
          </cell>
          <cell r="D79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 2015"/>
    </sheetNames>
    <sheetDataSet>
      <sheetData sheetId="0">
        <row r="76">
          <cell r="A76" t="str">
            <v>Graduado</v>
          </cell>
          <cell r="B76">
            <v>4</v>
          </cell>
          <cell r="C76">
            <v>23</v>
          </cell>
          <cell r="D76">
            <v>27</v>
          </cell>
        </row>
        <row r="77">
          <cell r="A77" t="str">
            <v>Especialista</v>
          </cell>
          <cell r="B77">
            <v>73</v>
          </cell>
          <cell r="C77">
            <v>54</v>
          </cell>
          <cell r="D77">
            <v>127</v>
          </cell>
        </row>
        <row r="78">
          <cell r="A78" t="str">
            <v>Mestre</v>
          </cell>
          <cell r="B78">
            <v>314</v>
          </cell>
          <cell r="C78">
            <v>137</v>
          </cell>
          <cell r="D78">
            <v>451</v>
          </cell>
        </row>
        <row r="79">
          <cell r="A79" t="str">
            <v>Doutor</v>
          </cell>
          <cell r="B79">
            <v>612</v>
          </cell>
          <cell r="C79">
            <v>36</v>
          </cell>
          <cell r="D79">
            <v>648</v>
          </cell>
        </row>
        <row r="80">
          <cell r="A80" t="str">
            <v>Pós-Doutor</v>
          </cell>
          <cell r="B80">
            <v>58</v>
          </cell>
          <cell r="C80">
            <v>0</v>
          </cell>
          <cell r="D80">
            <v>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T 2015"/>
    </sheetNames>
    <sheetDataSet>
      <sheetData sheetId="0">
        <row r="76">
          <cell r="A76" t="str">
            <v>Graduado</v>
          </cell>
          <cell r="B76">
            <v>4</v>
          </cell>
          <cell r="C76">
            <v>23</v>
          </cell>
          <cell r="D76">
            <v>27</v>
          </cell>
        </row>
        <row r="77">
          <cell r="A77" t="str">
            <v>Especialista</v>
          </cell>
          <cell r="B77">
            <v>72</v>
          </cell>
          <cell r="C77">
            <v>51</v>
          </cell>
          <cell r="D77">
            <v>123</v>
          </cell>
        </row>
        <row r="78">
          <cell r="A78" t="str">
            <v>Mestre</v>
          </cell>
          <cell r="B78">
            <v>319</v>
          </cell>
          <cell r="C78">
            <v>131</v>
          </cell>
          <cell r="D78">
            <v>450</v>
          </cell>
        </row>
        <row r="79">
          <cell r="A79" t="str">
            <v>Doutor</v>
          </cell>
          <cell r="B79">
            <v>608</v>
          </cell>
          <cell r="C79">
            <v>34</v>
          </cell>
          <cell r="D79">
            <v>642</v>
          </cell>
        </row>
        <row r="80">
          <cell r="A80" t="str">
            <v>Pós-Doutor</v>
          </cell>
          <cell r="B80">
            <v>58</v>
          </cell>
          <cell r="C80">
            <v>0</v>
          </cell>
          <cell r="D80">
            <v>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O 2015"/>
    </sheetNames>
    <sheetDataSet>
      <sheetData sheetId="0">
        <row r="76">
          <cell r="A76" t="str">
            <v>Graduado</v>
          </cell>
          <cell r="B76">
            <v>4</v>
          </cell>
          <cell r="C76">
            <v>24</v>
          </cell>
          <cell r="D76">
            <v>28</v>
          </cell>
        </row>
        <row r="77">
          <cell r="A77" t="str">
            <v>Especialista</v>
          </cell>
          <cell r="B77">
            <v>72</v>
          </cell>
          <cell r="C77">
            <v>52</v>
          </cell>
          <cell r="D77">
            <v>124</v>
          </cell>
        </row>
        <row r="78">
          <cell r="A78" t="str">
            <v>Mestre</v>
          </cell>
          <cell r="B78">
            <v>325</v>
          </cell>
          <cell r="C78">
            <v>129</v>
          </cell>
          <cell r="D78">
            <v>454</v>
          </cell>
        </row>
        <row r="79">
          <cell r="A79" t="str">
            <v>Doutor</v>
          </cell>
          <cell r="B79">
            <v>601</v>
          </cell>
          <cell r="C79">
            <v>35</v>
          </cell>
          <cell r="D79">
            <v>636</v>
          </cell>
        </row>
        <row r="80">
          <cell r="A80" t="str">
            <v>Pós-Doutor</v>
          </cell>
          <cell r="B80">
            <v>58</v>
          </cell>
          <cell r="C80">
            <v>0</v>
          </cell>
          <cell r="D80">
            <v>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 2015"/>
    </sheetNames>
    <sheetDataSet>
      <sheetData sheetId="0">
        <row r="76">
          <cell r="A76" t="str">
            <v>Graduado</v>
          </cell>
          <cell r="B76">
            <v>4</v>
          </cell>
          <cell r="C76">
            <v>23</v>
          </cell>
          <cell r="D76">
            <v>27</v>
          </cell>
        </row>
        <row r="77">
          <cell r="A77" t="str">
            <v>Especialista</v>
          </cell>
          <cell r="B77">
            <v>74</v>
          </cell>
          <cell r="C77">
            <v>52</v>
          </cell>
          <cell r="D77">
            <v>126</v>
          </cell>
        </row>
        <row r="78">
          <cell r="A78" t="str">
            <v>Mestre</v>
          </cell>
          <cell r="B78">
            <v>334</v>
          </cell>
          <cell r="C78">
            <v>124</v>
          </cell>
          <cell r="D78">
            <v>458</v>
          </cell>
        </row>
        <row r="79">
          <cell r="A79" t="str">
            <v>Doutor</v>
          </cell>
          <cell r="B79">
            <v>595</v>
          </cell>
          <cell r="C79">
            <v>33</v>
          </cell>
          <cell r="D79">
            <v>628</v>
          </cell>
        </row>
        <row r="80">
          <cell r="A80" t="str">
            <v>Pós-Doutor</v>
          </cell>
          <cell r="B80">
            <v>57</v>
          </cell>
          <cell r="C80">
            <v>0</v>
          </cell>
          <cell r="D80">
            <v>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N 2015"/>
    </sheetNames>
    <sheetDataSet>
      <sheetData sheetId="0">
        <row r="76">
          <cell r="A76" t="str">
            <v>Graduado</v>
          </cell>
          <cell r="B76">
            <v>4</v>
          </cell>
          <cell r="C76">
            <v>21</v>
          </cell>
          <cell r="D76">
            <v>25</v>
          </cell>
        </row>
        <row r="77">
          <cell r="A77" t="str">
            <v>Especialista</v>
          </cell>
          <cell r="B77">
            <v>76</v>
          </cell>
          <cell r="C77">
            <v>50</v>
          </cell>
          <cell r="D77">
            <v>126</v>
          </cell>
        </row>
        <row r="78">
          <cell r="A78" t="str">
            <v>Mestre</v>
          </cell>
          <cell r="B78">
            <v>337</v>
          </cell>
          <cell r="C78">
            <v>113</v>
          </cell>
          <cell r="D78">
            <v>450</v>
          </cell>
        </row>
        <row r="79">
          <cell r="A79" t="str">
            <v>Doutor</v>
          </cell>
          <cell r="B79">
            <v>591</v>
          </cell>
          <cell r="C79">
            <v>32</v>
          </cell>
          <cell r="D79">
            <v>623</v>
          </cell>
        </row>
        <row r="80">
          <cell r="A80" t="str">
            <v>Pós-Doutor</v>
          </cell>
          <cell r="B80">
            <v>57</v>
          </cell>
          <cell r="C80">
            <v>0</v>
          </cell>
          <cell r="D80">
            <v>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 2015"/>
      <sheetName val="FEV 2015"/>
      <sheetName val="MAR 2015 "/>
      <sheetName val="ABR 2015"/>
      <sheetName val="MAI 2015"/>
    </sheetNames>
    <sheetDataSet>
      <sheetData sheetId="4">
        <row r="76">
          <cell r="A76" t="str">
            <v>Graduado</v>
          </cell>
          <cell r="B76">
            <v>5</v>
          </cell>
          <cell r="C76">
            <v>27</v>
          </cell>
          <cell r="D76">
            <v>32</v>
          </cell>
        </row>
        <row r="77">
          <cell r="A77" t="str">
            <v>Especialista</v>
          </cell>
          <cell r="B77">
            <v>76</v>
          </cell>
          <cell r="C77">
            <v>56</v>
          </cell>
          <cell r="D77">
            <v>132</v>
          </cell>
        </row>
        <row r="78">
          <cell r="A78" t="str">
            <v>Mestre</v>
          </cell>
          <cell r="B78">
            <v>340</v>
          </cell>
          <cell r="C78">
            <v>125</v>
          </cell>
          <cell r="D78">
            <v>465</v>
          </cell>
        </row>
        <row r="79">
          <cell r="A79" t="str">
            <v>Doutor</v>
          </cell>
          <cell r="B79">
            <v>588</v>
          </cell>
          <cell r="C79">
            <v>31</v>
          </cell>
          <cell r="D79">
            <v>619</v>
          </cell>
        </row>
        <row r="80">
          <cell r="A80" t="str">
            <v>Pós-Doutor</v>
          </cell>
          <cell r="B80">
            <v>57</v>
          </cell>
          <cell r="C80">
            <v>0</v>
          </cell>
          <cell r="D80">
            <v>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 2015"/>
      <sheetName val="FEV 2015"/>
      <sheetName val="MAR 2015 "/>
      <sheetName val="ABR 2015"/>
    </sheetNames>
    <sheetDataSet>
      <sheetData sheetId="3">
        <row r="76">
          <cell r="A76" t="str">
            <v>Graduado</v>
          </cell>
          <cell r="B76">
            <v>5</v>
          </cell>
          <cell r="C76">
            <v>28</v>
          </cell>
          <cell r="D76">
            <v>33</v>
          </cell>
        </row>
        <row r="77">
          <cell r="A77" t="str">
            <v>Especialista</v>
          </cell>
          <cell r="B77">
            <v>76</v>
          </cell>
          <cell r="C77">
            <v>57</v>
          </cell>
          <cell r="D77">
            <v>133</v>
          </cell>
        </row>
        <row r="78">
          <cell r="A78" t="str">
            <v>Mestre</v>
          </cell>
          <cell r="B78">
            <v>340</v>
          </cell>
          <cell r="C78">
            <v>126</v>
          </cell>
          <cell r="D78">
            <v>466</v>
          </cell>
        </row>
        <row r="79">
          <cell r="A79" t="str">
            <v>Doutor</v>
          </cell>
          <cell r="B79">
            <v>587</v>
          </cell>
          <cell r="C79">
            <v>32</v>
          </cell>
          <cell r="D79">
            <v>619</v>
          </cell>
        </row>
        <row r="80">
          <cell r="A80" t="str">
            <v>Pós-Doutor</v>
          </cell>
          <cell r="B80">
            <v>57</v>
          </cell>
          <cell r="C80">
            <v>0</v>
          </cell>
          <cell r="D80">
            <v>57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 2015"/>
      <sheetName val="FEV 2015"/>
      <sheetName val="MAR 2015 "/>
    </sheetNames>
    <sheetDataSet>
      <sheetData sheetId="2">
        <row r="76">
          <cell r="A76" t="str">
            <v>Graduado</v>
          </cell>
          <cell r="B76">
            <v>5</v>
          </cell>
          <cell r="C76">
            <v>25</v>
          </cell>
          <cell r="D76">
            <v>30</v>
          </cell>
        </row>
        <row r="77">
          <cell r="A77" t="str">
            <v>Especialista</v>
          </cell>
          <cell r="B77">
            <v>76</v>
          </cell>
          <cell r="C77">
            <v>52</v>
          </cell>
          <cell r="D77">
            <v>128</v>
          </cell>
        </row>
        <row r="78">
          <cell r="A78" t="str">
            <v>Mestre</v>
          </cell>
          <cell r="B78">
            <v>340</v>
          </cell>
          <cell r="C78">
            <v>115</v>
          </cell>
          <cell r="D78">
            <v>455</v>
          </cell>
        </row>
        <row r="79">
          <cell r="A79" t="str">
            <v>Doutor</v>
          </cell>
          <cell r="B79">
            <v>589</v>
          </cell>
          <cell r="C79">
            <v>28</v>
          </cell>
          <cell r="D79">
            <v>617</v>
          </cell>
        </row>
        <row r="80">
          <cell r="A80" t="str">
            <v>Pós-Doutor</v>
          </cell>
          <cell r="B80">
            <v>57</v>
          </cell>
          <cell r="C80">
            <v>0</v>
          </cell>
          <cell r="D80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29"/>
  <sheetViews>
    <sheetView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67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9">
        <v>2</v>
      </c>
      <c r="C10" s="83">
        <v>0</v>
      </c>
      <c r="D10" s="83">
        <v>4</v>
      </c>
      <c r="E10" s="83">
        <v>6</v>
      </c>
      <c r="F10" s="83">
        <v>49</v>
      </c>
      <c r="G10" s="83">
        <v>8</v>
      </c>
      <c r="H10" s="83">
        <v>80</v>
      </c>
      <c r="I10" s="83">
        <v>5</v>
      </c>
      <c r="J10" s="9">
        <v>6</v>
      </c>
      <c r="K10" s="84">
        <v>0</v>
      </c>
      <c r="L10" s="4">
        <f>SUM(B10:K10)</f>
        <v>160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83">
        <v>2</v>
      </c>
      <c r="D11" s="83">
        <v>43</v>
      </c>
      <c r="E11" s="83">
        <v>8</v>
      </c>
      <c r="F11" s="83">
        <v>46</v>
      </c>
      <c r="G11" s="83">
        <v>5</v>
      </c>
      <c r="H11" s="83">
        <v>35</v>
      </c>
      <c r="I11" s="83">
        <v>4</v>
      </c>
      <c r="J11" s="9">
        <v>4</v>
      </c>
      <c r="K11" s="84">
        <v>0</v>
      </c>
      <c r="L11" s="4">
        <f>SUM(B11:K11)</f>
        <v>147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83">
        <v>2</v>
      </c>
      <c r="D12" s="83">
        <v>0</v>
      </c>
      <c r="E12" s="83">
        <v>2</v>
      </c>
      <c r="F12" s="83">
        <v>18</v>
      </c>
      <c r="G12" s="83">
        <v>5</v>
      </c>
      <c r="H12" s="83">
        <v>58</v>
      </c>
      <c r="I12" s="83">
        <v>0</v>
      </c>
      <c r="J12" s="9">
        <v>5</v>
      </c>
      <c r="K12" s="84">
        <v>0</v>
      </c>
      <c r="L12" s="4">
        <f>SUM(B12:K12)</f>
        <v>90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2</v>
      </c>
      <c r="C13" s="83">
        <v>0</v>
      </c>
      <c r="D13" s="83">
        <v>2</v>
      </c>
      <c r="E13" s="83">
        <v>3</v>
      </c>
      <c r="F13" s="83">
        <v>14</v>
      </c>
      <c r="G13" s="83">
        <v>3</v>
      </c>
      <c r="H13" s="83">
        <v>18</v>
      </c>
      <c r="I13" s="83">
        <v>0</v>
      </c>
      <c r="J13" s="9">
        <v>2</v>
      </c>
      <c r="K13" s="84">
        <v>0</v>
      </c>
      <c r="L13" s="4">
        <f>SUM(B13:K13)</f>
        <v>44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83">
        <v>2</v>
      </c>
      <c r="D14" s="83">
        <v>1</v>
      </c>
      <c r="E14" s="83">
        <v>1</v>
      </c>
      <c r="F14" s="83">
        <v>19</v>
      </c>
      <c r="G14" s="83">
        <v>9</v>
      </c>
      <c r="H14" s="83">
        <v>50</v>
      </c>
      <c r="I14" s="83">
        <v>2</v>
      </c>
      <c r="J14" s="9">
        <v>4</v>
      </c>
      <c r="K14" s="84">
        <v>0</v>
      </c>
      <c r="L14" s="4">
        <f>SUM(B14:K14)</f>
        <v>88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4</v>
      </c>
      <c r="C15" s="6">
        <f t="shared" si="0"/>
        <v>6</v>
      </c>
      <c r="D15" s="6">
        <f t="shared" si="0"/>
        <v>50</v>
      </c>
      <c r="E15" s="6">
        <f t="shared" si="0"/>
        <v>20</v>
      </c>
      <c r="F15" s="6">
        <f t="shared" si="0"/>
        <v>146</v>
      </c>
      <c r="G15" s="6">
        <f t="shared" si="0"/>
        <v>30</v>
      </c>
      <c r="H15" s="6">
        <f>SUM(H10:H14)</f>
        <v>241</v>
      </c>
      <c r="I15" s="6">
        <f t="shared" si="0"/>
        <v>11</v>
      </c>
      <c r="J15" s="6">
        <f t="shared" si="0"/>
        <v>21</v>
      </c>
      <c r="K15" s="6">
        <f t="shared" si="0"/>
        <v>0</v>
      </c>
      <c r="L15" s="8">
        <f>SUM(L10:L14)</f>
        <v>529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83">
        <v>3</v>
      </c>
      <c r="D17" s="83">
        <v>16</v>
      </c>
      <c r="E17" s="83">
        <v>3</v>
      </c>
      <c r="F17" s="83">
        <v>28</v>
      </c>
      <c r="G17" s="83">
        <v>5</v>
      </c>
      <c r="H17" s="83">
        <v>9</v>
      </c>
      <c r="I17" s="83">
        <v>0</v>
      </c>
      <c r="J17" s="9">
        <v>1</v>
      </c>
      <c r="K17" s="84">
        <v>0</v>
      </c>
      <c r="L17" s="4">
        <f>SUM(B17:K17)</f>
        <v>65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83">
        <v>0</v>
      </c>
      <c r="D18" s="83">
        <v>3</v>
      </c>
      <c r="E18" s="83">
        <v>0</v>
      </c>
      <c r="F18" s="83">
        <v>28</v>
      </c>
      <c r="G18" s="83">
        <v>3</v>
      </c>
      <c r="H18" s="83">
        <v>27</v>
      </c>
      <c r="I18" s="83">
        <v>1</v>
      </c>
      <c r="J18" s="9">
        <v>5</v>
      </c>
      <c r="K18" s="84">
        <v>0</v>
      </c>
      <c r="L18" s="4">
        <f>SUM(B18:K18)</f>
        <v>67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0</v>
      </c>
      <c r="C19" s="83">
        <v>4</v>
      </c>
      <c r="D19" s="83">
        <v>2</v>
      </c>
      <c r="E19" s="83">
        <v>2</v>
      </c>
      <c r="F19" s="83">
        <v>32</v>
      </c>
      <c r="G19" s="83">
        <v>4</v>
      </c>
      <c r="H19" s="83">
        <v>19</v>
      </c>
      <c r="I19" s="83">
        <v>5</v>
      </c>
      <c r="J19" s="9">
        <v>2</v>
      </c>
      <c r="K19" s="84">
        <v>0</v>
      </c>
      <c r="L19" s="4">
        <f>SUM(B19:K19)</f>
        <v>70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 t="shared" si="1"/>
        <v>7</v>
      </c>
      <c r="D20" s="6">
        <f t="shared" si="1"/>
        <v>21</v>
      </c>
      <c r="E20" s="6">
        <f t="shared" si="1"/>
        <v>5</v>
      </c>
      <c r="F20" s="6">
        <f t="shared" si="1"/>
        <v>88</v>
      </c>
      <c r="G20" s="6">
        <f t="shared" si="1"/>
        <v>12</v>
      </c>
      <c r="H20" s="6">
        <f t="shared" si="1"/>
        <v>55</v>
      </c>
      <c r="I20" s="6">
        <f t="shared" si="1"/>
        <v>6</v>
      </c>
      <c r="J20" s="6">
        <f t="shared" si="1"/>
        <v>8</v>
      </c>
      <c r="K20" s="6">
        <v>0</v>
      </c>
      <c r="L20" s="8">
        <f>SUM(L17:L19)</f>
        <v>202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3" t="s">
        <v>9</v>
      </c>
      <c r="B22" s="9">
        <v>0</v>
      </c>
      <c r="C22" s="83">
        <v>0</v>
      </c>
      <c r="D22" s="83">
        <v>0</v>
      </c>
      <c r="E22" s="83">
        <v>3</v>
      </c>
      <c r="F22" s="83">
        <v>17</v>
      </c>
      <c r="G22" s="83">
        <v>4</v>
      </c>
      <c r="H22" s="83">
        <v>27</v>
      </c>
      <c r="I22" s="83">
        <v>0</v>
      </c>
      <c r="J22" s="9">
        <v>3</v>
      </c>
      <c r="K22" s="4">
        <v>0</v>
      </c>
      <c r="L22" s="4">
        <f>SUM(B22:K22)</f>
        <v>54</v>
      </c>
      <c r="Q22" s="13"/>
      <c r="R22" s="16"/>
      <c r="S22" s="13"/>
      <c r="T22" s="13"/>
    </row>
    <row r="23" spans="1:20" s="14" customFormat="1" ht="19.5" customHeight="1">
      <c r="A23" s="3" t="s">
        <v>6</v>
      </c>
      <c r="B23" s="9">
        <v>0</v>
      </c>
      <c r="C23" s="83">
        <v>0</v>
      </c>
      <c r="D23" s="83">
        <v>3</v>
      </c>
      <c r="E23" s="83">
        <v>8</v>
      </c>
      <c r="F23" s="83">
        <v>39</v>
      </c>
      <c r="G23" s="83">
        <v>3</v>
      </c>
      <c r="H23" s="83">
        <v>21</v>
      </c>
      <c r="I23" s="83">
        <v>0</v>
      </c>
      <c r="J23" s="9">
        <v>0</v>
      </c>
      <c r="K23" s="4">
        <v>0</v>
      </c>
      <c r="L23" s="4">
        <f>SUM(B23:K23)</f>
        <v>74</v>
      </c>
      <c r="Q23" s="15"/>
      <c r="R23" s="17"/>
      <c r="S23" s="15"/>
      <c r="T23" s="15"/>
    </row>
    <row r="24" spans="1:20" s="14" customFormat="1" ht="19.5" customHeight="1">
      <c r="A24" s="5" t="s">
        <v>41</v>
      </c>
      <c r="B24" s="6">
        <f aca="true" t="shared" si="2" ref="B24:K24">SUM(B22:B23)</f>
        <v>0</v>
      </c>
      <c r="C24" s="6">
        <f t="shared" si="2"/>
        <v>0</v>
      </c>
      <c r="D24" s="6">
        <f t="shared" si="2"/>
        <v>3</v>
      </c>
      <c r="E24" s="6">
        <f t="shared" si="2"/>
        <v>11</v>
      </c>
      <c r="F24" s="6">
        <f t="shared" si="2"/>
        <v>56</v>
      </c>
      <c r="G24" s="6">
        <f t="shared" si="2"/>
        <v>7</v>
      </c>
      <c r="H24" s="6">
        <f t="shared" si="2"/>
        <v>48</v>
      </c>
      <c r="I24" s="6">
        <f t="shared" si="2"/>
        <v>0</v>
      </c>
      <c r="J24" s="6">
        <f t="shared" si="2"/>
        <v>3</v>
      </c>
      <c r="K24" s="6">
        <f t="shared" si="2"/>
        <v>0</v>
      </c>
      <c r="L24" s="8">
        <f>SUM(L22:L23)</f>
        <v>128</v>
      </c>
      <c r="Q24" s="15"/>
      <c r="R24" s="17"/>
      <c r="S24" s="15"/>
      <c r="T24" s="15"/>
    </row>
    <row r="25" spans="1:20" ht="19.5" customHeight="1">
      <c r="A25" s="71" t="s">
        <v>43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  <c r="Q25" s="13"/>
      <c r="R25" s="17"/>
      <c r="S25" s="13"/>
      <c r="T25" s="13"/>
    </row>
    <row r="26" spans="1:20" s="18" customFormat="1" ht="19.5" customHeight="1">
      <c r="A26" s="3" t="s">
        <v>10</v>
      </c>
      <c r="B26" s="9">
        <v>0</v>
      </c>
      <c r="C26" s="83">
        <v>2</v>
      </c>
      <c r="D26" s="83">
        <v>0</v>
      </c>
      <c r="E26" s="83">
        <v>0</v>
      </c>
      <c r="F26" s="83">
        <v>1</v>
      </c>
      <c r="G26" s="83">
        <v>1</v>
      </c>
      <c r="H26" s="83">
        <v>33</v>
      </c>
      <c r="I26" s="83">
        <v>2</v>
      </c>
      <c r="J26" s="9">
        <v>9</v>
      </c>
      <c r="K26" s="4">
        <v>0</v>
      </c>
      <c r="L26" s="4">
        <f>SUM(B26:K26)</f>
        <v>48</v>
      </c>
      <c r="Q26" s="13"/>
      <c r="R26" s="13"/>
      <c r="S26" s="13"/>
      <c r="T26" s="13"/>
    </row>
    <row r="27" spans="1:20" ht="19.5" customHeight="1">
      <c r="A27" s="3" t="s">
        <v>11</v>
      </c>
      <c r="B27" s="9">
        <v>0</v>
      </c>
      <c r="C27" s="83">
        <v>1</v>
      </c>
      <c r="D27" s="83">
        <v>2</v>
      </c>
      <c r="E27" s="83">
        <v>0</v>
      </c>
      <c r="F27" s="83">
        <v>26</v>
      </c>
      <c r="G27" s="83">
        <v>10</v>
      </c>
      <c r="H27" s="83">
        <v>49</v>
      </c>
      <c r="I27" s="83">
        <v>4</v>
      </c>
      <c r="J27" s="9">
        <v>6</v>
      </c>
      <c r="K27" s="4">
        <v>0</v>
      </c>
      <c r="L27" s="4">
        <f>SUM(B27:K27)</f>
        <v>98</v>
      </c>
      <c r="Q27" s="13"/>
      <c r="R27" s="13"/>
      <c r="S27" s="13"/>
      <c r="T27" s="13"/>
    </row>
    <row r="28" spans="1:20" s="14" customFormat="1" ht="19.5" customHeight="1">
      <c r="A28" s="3" t="s">
        <v>6</v>
      </c>
      <c r="B28" s="9">
        <v>2</v>
      </c>
      <c r="C28" s="83">
        <v>0</v>
      </c>
      <c r="D28" s="83">
        <v>1</v>
      </c>
      <c r="E28" s="83">
        <v>2</v>
      </c>
      <c r="F28" s="83">
        <v>23</v>
      </c>
      <c r="G28" s="83">
        <v>1</v>
      </c>
      <c r="H28" s="83">
        <v>16</v>
      </c>
      <c r="I28" s="83">
        <v>0</v>
      </c>
      <c r="J28" s="9">
        <v>0</v>
      </c>
      <c r="K28" s="4">
        <v>0</v>
      </c>
      <c r="L28" s="4">
        <f>SUM(B28:K28)</f>
        <v>45</v>
      </c>
      <c r="Q28" s="15"/>
      <c r="R28" s="15"/>
      <c r="S28" s="15"/>
      <c r="T28" s="15"/>
    </row>
    <row r="29" spans="1:20" s="14" customFormat="1" ht="19.5" customHeight="1">
      <c r="A29" s="5" t="s">
        <v>41</v>
      </c>
      <c r="B29" s="6">
        <f>SUM(B26:B28)</f>
        <v>2</v>
      </c>
      <c r="C29" s="6">
        <f aca="true" t="shared" si="3" ref="C29:L29">SUM(C26:C28)</f>
        <v>3</v>
      </c>
      <c r="D29" s="6">
        <f t="shared" si="3"/>
        <v>3</v>
      </c>
      <c r="E29" s="6">
        <f t="shared" si="3"/>
        <v>2</v>
      </c>
      <c r="F29" s="6">
        <f t="shared" si="3"/>
        <v>50</v>
      </c>
      <c r="G29" s="6">
        <f t="shared" si="3"/>
        <v>12</v>
      </c>
      <c r="H29" s="6">
        <f t="shared" si="3"/>
        <v>98</v>
      </c>
      <c r="I29" s="6">
        <f t="shared" si="3"/>
        <v>6</v>
      </c>
      <c r="J29" s="6">
        <f t="shared" si="3"/>
        <v>15</v>
      </c>
      <c r="K29" s="6">
        <f t="shared" si="3"/>
        <v>0</v>
      </c>
      <c r="L29" s="6">
        <f t="shared" si="3"/>
        <v>191</v>
      </c>
      <c r="Q29" s="15"/>
      <c r="R29" s="15"/>
      <c r="S29" s="15"/>
      <c r="T29" s="15"/>
    </row>
    <row r="30" spans="1:20" ht="19.5" customHeight="1">
      <c r="A30" s="71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  <c r="Q30" s="13"/>
      <c r="R30" s="13"/>
      <c r="S30" s="13"/>
      <c r="T30" s="13"/>
    </row>
    <row r="31" spans="1:20" ht="19.5" customHeight="1">
      <c r="A31" s="3" t="s">
        <v>12</v>
      </c>
      <c r="B31" s="9">
        <v>0</v>
      </c>
      <c r="C31" s="83">
        <v>2</v>
      </c>
      <c r="D31" s="83">
        <v>1</v>
      </c>
      <c r="E31" s="83">
        <v>1</v>
      </c>
      <c r="F31" s="83">
        <v>12</v>
      </c>
      <c r="G31" s="83">
        <v>6</v>
      </c>
      <c r="H31" s="83">
        <v>28</v>
      </c>
      <c r="I31" s="83">
        <v>0</v>
      </c>
      <c r="J31" s="9">
        <v>4</v>
      </c>
      <c r="K31" s="9">
        <v>0</v>
      </c>
      <c r="L31" s="9">
        <f>SUM(B31:K31)</f>
        <v>54</v>
      </c>
      <c r="Q31" s="13"/>
      <c r="R31" s="13"/>
      <c r="S31" s="13"/>
      <c r="T31" s="13"/>
    </row>
    <row r="32" spans="1:20" ht="19.5" customHeight="1">
      <c r="A32" s="3" t="s">
        <v>6</v>
      </c>
      <c r="B32" s="9">
        <v>0</v>
      </c>
      <c r="C32" s="83">
        <v>2</v>
      </c>
      <c r="D32" s="83">
        <v>0</v>
      </c>
      <c r="E32" s="83">
        <v>3</v>
      </c>
      <c r="F32" s="83">
        <v>22</v>
      </c>
      <c r="G32" s="83">
        <v>5</v>
      </c>
      <c r="H32" s="83">
        <v>24</v>
      </c>
      <c r="I32" s="83">
        <v>0</v>
      </c>
      <c r="J32" s="9">
        <v>2</v>
      </c>
      <c r="K32" s="4">
        <v>0</v>
      </c>
      <c r="L32" s="4">
        <f>SUM(B32:K32)</f>
        <v>58</v>
      </c>
      <c r="Q32" s="13"/>
      <c r="R32" s="13"/>
      <c r="S32" s="13"/>
      <c r="T32" s="13"/>
    </row>
    <row r="33" spans="1:20" s="14" customFormat="1" ht="19.5" customHeight="1">
      <c r="A33" s="3" t="s">
        <v>8</v>
      </c>
      <c r="B33" s="9">
        <v>0</v>
      </c>
      <c r="C33" s="83">
        <v>1</v>
      </c>
      <c r="D33" s="83">
        <v>1</v>
      </c>
      <c r="E33" s="83">
        <v>1</v>
      </c>
      <c r="F33" s="83">
        <v>5</v>
      </c>
      <c r="G33" s="83">
        <v>6</v>
      </c>
      <c r="H33" s="83">
        <v>54</v>
      </c>
      <c r="I33" s="83">
        <v>2</v>
      </c>
      <c r="J33" s="9">
        <v>4</v>
      </c>
      <c r="K33" s="4">
        <v>0</v>
      </c>
      <c r="L33" s="4">
        <f>SUM(B33:K33)</f>
        <v>74</v>
      </c>
      <c r="Q33" s="15"/>
      <c r="R33" s="15"/>
      <c r="S33" s="15"/>
      <c r="T33" s="15"/>
    </row>
    <row r="34" spans="1:20" ht="19.5" customHeight="1">
      <c r="A34" s="5" t="s">
        <v>41</v>
      </c>
      <c r="B34" s="6">
        <f aca="true" t="shared" si="4" ref="B34:L34">SUM(B31:B33)</f>
        <v>0</v>
      </c>
      <c r="C34" s="6">
        <f t="shared" si="4"/>
        <v>5</v>
      </c>
      <c r="D34" s="6">
        <f t="shared" si="4"/>
        <v>2</v>
      </c>
      <c r="E34" s="6">
        <f t="shared" si="4"/>
        <v>5</v>
      </c>
      <c r="F34" s="6">
        <f t="shared" si="4"/>
        <v>39</v>
      </c>
      <c r="G34" s="6">
        <f t="shared" si="4"/>
        <v>17</v>
      </c>
      <c r="H34" s="6">
        <f t="shared" si="4"/>
        <v>106</v>
      </c>
      <c r="I34" s="6">
        <f t="shared" si="4"/>
        <v>2</v>
      </c>
      <c r="J34" s="6">
        <f t="shared" si="4"/>
        <v>10</v>
      </c>
      <c r="K34" s="6">
        <f t="shared" si="4"/>
        <v>0</v>
      </c>
      <c r="L34" s="6">
        <f t="shared" si="4"/>
        <v>186</v>
      </c>
      <c r="Q34" s="13"/>
      <c r="R34" s="13"/>
      <c r="S34" s="13"/>
      <c r="T34" s="13"/>
    </row>
    <row r="35" spans="1:20" ht="9.7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Q35" s="13"/>
      <c r="R35" s="13"/>
      <c r="S35" s="13"/>
      <c r="T35" s="13"/>
    </row>
    <row r="36" spans="1:20" ht="19.5" customHeight="1">
      <c r="A36" s="52" t="s">
        <v>23</v>
      </c>
      <c r="B36" s="62">
        <f>B15+B20+B24+B29+B34</f>
        <v>6</v>
      </c>
      <c r="C36" s="62">
        <f aca="true" t="shared" si="5" ref="C36:L36">C15+C20+C24+C29+C34</f>
        <v>21</v>
      </c>
      <c r="D36" s="62">
        <f t="shared" si="5"/>
        <v>79</v>
      </c>
      <c r="E36" s="62">
        <f t="shared" si="5"/>
        <v>43</v>
      </c>
      <c r="F36" s="62">
        <f t="shared" si="5"/>
        <v>379</v>
      </c>
      <c r="G36" s="62">
        <f t="shared" si="5"/>
        <v>78</v>
      </c>
      <c r="H36" s="62">
        <f t="shared" si="5"/>
        <v>548</v>
      </c>
      <c r="I36" s="62">
        <f t="shared" si="5"/>
        <v>25</v>
      </c>
      <c r="J36" s="62">
        <f t="shared" si="5"/>
        <v>57</v>
      </c>
      <c r="K36" s="62">
        <f t="shared" si="5"/>
        <v>0</v>
      </c>
      <c r="L36" s="53">
        <f t="shared" si="5"/>
        <v>1236</v>
      </c>
      <c r="Q36" s="13"/>
      <c r="R36" s="13"/>
      <c r="S36" s="13"/>
      <c r="T36" s="13"/>
    </row>
    <row r="37" spans="1:20" ht="12">
      <c r="A37" s="19" t="s">
        <v>36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3"/>
      <c r="N37" s="13"/>
      <c r="O37" s="13"/>
      <c r="P37" s="13"/>
      <c r="Q37" s="13"/>
      <c r="R37" s="13"/>
      <c r="S37" s="13"/>
      <c r="T37" s="13"/>
    </row>
    <row r="38" spans="1:193" ht="12.75">
      <c r="A38" s="2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1"/>
      <c r="N38" s="11"/>
      <c r="O38" s="11"/>
      <c r="P38" s="11"/>
      <c r="Q38" s="11"/>
      <c r="R38" s="11"/>
      <c r="S38" s="11"/>
      <c r="T38" s="11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</row>
    <row r="39" spans="1:20" s="25" customFormat="1" ht="15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1"/>
      <c r="N39" s="11"/>
      <c r="O39" s="11"/>
      <c r="P39" s="11"/>
      <c r="Q39" s="11"/>
      <c r="R39" s="11"/>
      <c r="S39" s="11"/>
      <c r="T39" s="11"/>
    </row>
    <row r="40" spans="1:20" s="25" customFormat="1" ht="21" customHeight="1">
      <c r="A40" s="74" t="s">
        <v>25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Q40" s="13"/>
      <c r="R40" s="11"/>
      <c r="S40" s="11"/>
      <c r="T40" s="11"/>
    </row>
    <row r="41" spans="1:20" s="25" customFormat="1" ht="12.75">
      <c r="A41" s="67" t="s">
        <v>50</v>
      </c>
      <c r="B41" s="67" t="s">
        <v>49</v>
      </c>
      <c r="C41" s="63" t="s">
        <v>13</v>
      </c>
      <c r="D41" s="67" t="s">
        <v>51</v>
      </c>
      <c r="E41" s="63" t="s">
        <v>13</v>
      </c>
      <c r="F41" s="67" t="s">
        <v>52</v>
      </c>
      <c r="G41" s="63" t="s">
        <v>13</v>
      </c>
      <c r="H41" s="67" t="s">
        <v>53</v>
      </c>
      <c r="I41" s="63" t="s">
        <v>13</v>
      </c>
      <c r="J41" s="69" t="s">
        <v>54</v>
      </c>
      <c r="K41" s="63" t="s">
        <v>13</v>
      </c>
      <c r="L41" s="67" t="s">
        <v>19</v>
      </c>
      <c r="Q41" s="13"/>
      <c r="R41" s="11"/>
      <c r="S41" s="11"/>
      <c r="T41" s="11"/>
    </row>
    <row r="42" spans="1:20" s="25" customFormat="1" ht="12.75">
      <c r="A42" s="68"/>
      <c r="B42" s="68"/>
      <c r="C42" s="64" t="s">
        <v>24</v>
      </c>
      <c r="D42" s="68"/>
      <c r="E42" s="64" t="s">
        <v>24</v>
      </c>
      <c r="F42" s="68"/>
      <c r="G42" s="64" t="s">
        <v>24</v>
      </c>
      <c r="H42" s="68"/>
      <c r="I42" s="64" t="s">
        <v>24</v>
      </c>
      <c r="J42" s="70"/>
      <c r="K42" s="64" t="s">
        <v>24</v>
      </c>
      <c r="L42" s="68"/>
      <c r="Q42" s="13"/>
      <c r="R42" s="11"/>
      <c r="S42" s="11"/>
      <c r="T42" s="11"/>
    </row>
    <row r="43" spans="1:20" s="25" customFormat="1" ht="12.75">
      <c r="A43" s="26" t="s">
        <v>14</v>
      </c>
      <c r="B43" s="27">
        <f>B15</f>
        <v>4</v>
      </c>
      <c r="C43" s="28">
        <f>B43/$L$43</f>
        <v>0.008658008658008658</v>
      </c>
      <c r="D43" s="27">
        <f>D15</f>
        <v>50</v>
      </c>
      <c r="E43" s="28">
        <f>D43/$L$43</f>
        <v>0.10822510822510822</v>
      </c>
      <c r="F43" s="27">
        <f>F15</f>
        <v>146</v>
      </c>
      <c r="G43" s="28">
        <f>F43/$L$43</f>
        <v>0.31601731601731603</v>
      </c>
      <c r="H43" s="27">
        <f>H15</f>
        <v>241</v>
      </c>
      <c r="I43" s="28">
        <f>H43/$L$43</f>
        <v>0.5216450216450217</v>
      </c>
      <c r="J43" s="27">
        <f>J15</f>
        <v>21</v>
      </c>
      <c r="K43" s="28">
        <f>J43/L43</f>
        <v>0.045454545454545456</v>
      </c>
      <c r="L43" s="29">
        <f>B43+D43+F43+H43+J43</f>
        <v>462</v>
      </c>
      <c r="Q43" s="13"/>
      <c r="R43" s="11"/>
      <c r="S43" s="11"/>
      <c r="T43" s="11"/>
    </row>
    <row r="44" spans="1:193" ht="12" customHeight="1">
      <c r="A44" s="26" t="s">
        <v>15</v>
      </c>
      <c r="B44" s="27">
        <f>B20</f>
        <v>0</v>
      </c>
      <c r="C44" s="28">
        <f>B44/$L$44</f>
        <v>0</v>
      </c>
      <c r="D44" s="27">
        <f>D20</f>
        <v>21</v>
      </c>
      <c r="E44" s="28">
        <f>D44/$L$44</f>
        <v>0.12209302325581395</v>
      </c>
      <c r="F44" s="27">
        <f>F20</f>
        <v>88</v>
      </c>
      <c r="G44" s="28">
        <f>F44/$L$44</f>
        <v>0.5116279069767442</v>
      </c>
      <c r="H44" s="27">
        <f>H20</f>
        <v>55</v>
      </c>
      <c r="I44" s="28">
        <f>H44/L44</f>
        <v>0.31976744186046513</v>
      </c>
      <c r="J44" s="27">
        <f>J20</f>
        <v>8</v>
      </c>
      <c r="K44" s="28">
        <f>J44/L44</f>
        <v>0.046511627906976744</v>
      </c>
      <c r="L44" s="30">
        <f>B44+D44+F44+H44+J44</f>
        <v>172</v>
      </c>
      <c r="M44" s="10"/>
      <c r="N44" s="10"/>
      <c r="O44" s="10"/>
      <c r="P44" s="10"/>
      <c r="Q44" s="13"/>
      <c r="R44" s="11"/>
      <c r="S44" s="11"/>
      <c r="T44" s="11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</row>
    <row r="45" spans="1:193" ht="12.75">
      <c r="A45" s="26" t="s">
        <v>16</v>
      </c>
      <c r="B45" s="27">
        <f>B24</f>
        <v>0</v>
      </c>
      <c r="C45" s="28">
        <f>B45/$L$45</f>
        <v>0</v>
      </c>
      <c r="D45" s="27">
        <f>D24</f>
        <v>3</v>
      </c>
      <c r="E45" s="28">
        <f>D45/$L$45</f>
        <v>0.02727272727272727</v>
      </c>
      <c r="F45" s="27">
        <f>F24</f>
        <v>56</v>
      </c>
      <c r="G45" s="28">
        <f>F45/$L$45</f>
        <v>0.509090909090909</v>
      </c>
      <c r="H45" s="27">
        <f>H24</f>
        <v>48</v>
      </c>
      <c r="I45" s="28">
        <f>H45/L45</f>
        <v>0.43636363636363634</v>
      </c>
      <c r="J45" s="27">
        <f>J24</f>
        <v>3</v>
      </c>
      <c r="K45" s="28">
        <f>J45/L45</f>
        <v>0.02727272727272727</v>
      </c>
      <c r="L45" s="30">
        <f>B45+D45+F45+H45+J45</f>
        <v>110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17</v>
      </c>
      <c r="B46" s="27">
        <f>B29</f>
        <v>2</v>
      </c>
      <c r="C46" s="28">
        <f>B46/$L$46</f>
        <v>0.011904761904761904</v>
      </c>
      <c r="D46" s="27">
        <f>D29</f>
        <v>3</v>
      </c>
      <c r="E46" s="28">
        <f>D46/$L$46</f>
        <v>0.017857142857142856</v>
      </c>
      <c r="F46" s="27">
        <f>F29</f>
        <v>50</v>
      </c>
      <c r="G46" s="28">
        <f>F46/$L$46</f>
        <v>0.2976190476190476</v>
      </c>
      <c r="H46" s="27">
        <f>H29</f>
        <v>98</v>
      </c>
      <c r="I46" s="28">
        <f>H46/L46</f>
        <v>0.5833333333333334</v>
      </c>
      <c r="J46" s="27">
        <f>J29</f>
        <v>15</v>
      </c>
      <c r="K46" s="28">
        <f>J46/L46</f>
        <v>0.08928571428571429</v>
      </c>
      <c r="L46" s="30">
        <f>B46+D46+F46+H46+J46</f>
        <v>168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18</v>
      </c>
      <c r="B47" s="27">
        <f>B34</f>
        <v>0</v>
      </c>
      <c r="C47" s="28">
        <f>B47/$L$47</f>
        <v>0</v>
      </c>
      <c r="D47" s="27">
        <f>D34</f>
        <v>2</v>
      </c>
      <c r="E47" s="28">
        <f>D47/$L$47</f>
        <v>0.012738853503184714</v>
      </c>
      <c r="F47" s="27">
        <f>F34</f>
        <v>39</v>
      </c>
      <c r="G47" s="28">
        <f>F47/$L$47</f>
        <v>0.2484076433121019</v>
      </c>
      <c r="H47" s="27">
        <f>H34</f>
        <v>106</v>
      </c>
      <c r="I47" s="28">
        <f>H47/L47</f>
        <v>0.6751592356687898</v>
      </c>
      <c r="J47" s="27">
        <f>J34</f>
        <v>10</v>
      </c>
      <c r="K47" s="28">
        <f>J47/L47</f>
        <v>0.06369426751592357</v>
      </c>
      <c r="L47" s="27">
        <f>B47+D47+F47+H47+J47</f>
        <v>157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31" t="s">
        <v>19</v>
      </c>
      <c r="B48" s="65">
        <f>SUM(B43:B47)</f>
        <v>6</v>
      </c>
      <c r="C48" s="32">
        <f>B48/$L$48</f>
        <v>0.005612722170252572</v>
      </c>
      <c r="D48" s="65">
        <f>SUM(D43:D47)</f>
        <v>79</v>
      </c>
      <c r="E48" s="32">
        <f>D48/$L$48</f>
        <v>0.07390084190832553</v>
      </c>
      <c r="F48" s="65">
        <f>SUM(F43:F47)</f>
        <v>379</v>
      </c>
      <c r="G48" s="32">
        <f>F48/$L$48</f>
        <v>0.3545369504209542</v>
      </c>
      <c r="H48" s="65">
        <f>SUM(H43:H47)</f>
        <v>548</v>
      </c>
      <c r="I48" s="32">
        <f>H48/$L$48</f>
        <v>0.5126286248830683</v>
      </c>
      <c r="J48" s="65">
        <f>SUM(J43:J47)</f>
        <v>57</v>
      </c>
      <c r="K48" s="32">
        <f>J48/$L$48</f>
        <v>0.05332086061739944</v>
      </c>
      <c r="L48" s="33">
        <f>SUM(L43:L47)</f>
        <v>1069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4"/>
      <c r="B49" s="35">
        <f>B48/L48</f>
        <v>0.005612722170252572</v>
      </c>
      <c r="C49" s="35"/>
      <c r="D49" s="35">
        <f>D48/L48</f>
        <v>0.07390084190832553</v>
      </c>
      <c r="E49" s="35"/>
      <c r="F49" s="35">
        <f>F48/L48</f>
        <v>0.3545369504209542</v>
      </c>
      <c r="G49" s="35"/>
      <c r="H49" s="35">
        <f>H48/L48</f>
        <v>0.5126286248830683</v>
      </c>
      <c r="I49" s="35"/>
      <c r="J49" s="35">
        <f>J48/L48</f>
        <v>0.05332086061739944</v>
      </c>
      <c r="K49" s="35"/>
      <c r="L49" s="36">
        <f>SUM(B49:J49)</f>
        <v>1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7"/>
      <c r="C50" s="38"/>
      <c r="D50" s="34"/>
      <c r="E50" s="34"/>
      <c r="F50" s="34"/>
      <c r="G50" s="34"/>
      <c r="H50" s="34"/>
      <c r="I50" s="34"/>
      <c r="J50" s="34"/>
      <c r="K50" s="34"/>
      <c r="L50" s="34"/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66" t="s">
        <v>26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7" t="s">
        <v>24</v>
      </c>
      <c r="B52" s="67" t="s">
        <v>49</v>
      </c>
      <c r="C52" s="63" t="s">
        <v>13</v>
      </c>
      <c r="D52" s="67" t="s">
        <v>51</v>
      </c>
      <c r="E52" s="63" t="s">
        <v>13</v>
      </c>
      <c r="F52" s="67" t="s">
        <v>52</v>
      </c>
      <c r="G52" s="63" t="s">
        <v>13</v>
      </c>
      <c r="H52" s="67" t="s">
        <v>53</v>
      </c>
      <c r="I52" s="63" t="s">
        <v>13</v>
      </c>
      <c r="J52" s="69" t="s">
        <v>54</v>
      </c>
      <c r="K52" s="63" t="s">
        <v>13</v>
      </c>
      <c r="L52" s="67" t="s">
        <v>19</v>
      </c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8"/>
      <c r="B53" s="68"/>
      <c r="C53" s="64" t="s">
        <v>24</v>
      </c>
      <c r="D53" s="68"/>
      <c r="E53" s="64" t="s">
        <v>24</v>
      </c>
      <c r="F53" s="68"/>
      <c r="G53" s="64" t="s">
        <v>24</v>
      </c>
      <c r="H53" s="68"/>
      <c r="I53" s="64" t="s">
        <v>24</v>
      </c>
      <c r="J53" s="70"/>
      <c r="K53" s="64" t="s">
        <v>24</v>
      </c>
      <c r="L53" s="68"/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26" t="s">
        <v>14</v>
      </c>
      <c r="B54" s="27">
        <f>C15</f>
        <v>6</v>
      </c>
      <c r="C54" s="28">
        <f aca="true" t="shared" si="6" ref="C54:C59">B54/L54</f>
        <v>0.08955223880597014</v>
      </c>
      <c r="D54" s="27">
        <f>E15</f>
        <v>20</v>
      </c>
      <c r="E54" s="28">
        <f aca="true" t="shared" si="7" ref="E54:E59">D54/L54</f>
        <v>0.29850746268656714</v>
      </c>
      <c r="F54" s="27">
        <f>G15</f>
        <v>30</v>
      </c>
      <c r="G54" s="28">
        <f aca="true" t="shared" si="8" ref="G54:G59">F54/L54</f>
        <v>0.44776119402985076</v>
      </c>
      <c r="H54" s="27">
        <f>I15</f>
        <v>11</v>
      </c>
      <c r="I54" s="28">
        <f aca="true" t="shared" si="9" ref="I54:I59">H54/L54</f>
        <v>0.16417910447761194</v>
      </c>
      <c r="J54" s="27">
        <f>K15</f>
        <v>0</v>
      </c>
      <c r="K54" s="28">
        <f aca="true" t="shared" si="10" ref="K54:K59">J54/L54</f>
        <v>0</v>
      </c>
      <c r="L54" s="30">
        <f>B54+D54+F54+H54+J54</f>
        <v>67</v>
      </c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20" s="39" customFormat="1" ht="12.75">
      <c r="A55" s="26" t="s">
        <v>15</v>
      </c>
      <c r="B55" s="27">
        <f>C20</f>
        <v>7</v>
      </c>
      <c r="C55" s="28">
        <f t="shared" si="6"/>
        <v>0.23333333333333334</v>
      </c>
      <c r="D55" s="27">
        <f>E20</f>
        <v>5</v>
      </c>
      <c r="E55" s="28">
        <f t="shared" si="7"/>
        <v>0.16666666666666666</v>
      </c>
      <c r="F55" s="27">
        <f>G20</f>
        <v>12</v>
      </c>
      <c r="G55" s="28">
        <f t="shared" si="8"/>
        <v>0.4</v>
      </c>
      <c r="H55" s="27">
        <f>I20</f>
        <v>6</v>
      </c>
      <c r="I55" s="28">
        <f t="shared" si="9"/>
        <v>0.2</v>
      </c>
      <c r="J55" s="27">
        <f>K20</f>
        <v>0</v>
      </c>
      <c r="K55" s="28">
        <f t="shared" si="10"/>
        <v>0</v>
      </c>
      <c r="L55" s="30">
        <f>B55+D55+F55+H55+J55</f>
        <v>30</v>
      </c>
      <c r="Q55" s="15"/>
      <c r="R55" s="40"/>
      <c r="S55" s="40"/>
      <c r="T55" s="40"/>
    </row>
    <row r="56" spans="1:193" ht="12.75">
      <c r="A56" s="26" t="s">
        <v>16</v>
      </c>
      <c r="B56" s="27">
        <f>C24</f>
        <v>0</v>
      </c>
      <c r="C56" s="28">
        <f t="shared" si="6"/>
        <v>0</v>
      </c>
      <c r="D56" s="27">
        <f>E24</f>
        <v>11</v>
      </c>
      <c r="E56" s="28">
        <f t="shared" si="7"/>
        <v>0.6111111111111112</v>
      </c>
      <c r="F56" s="27">
        <f>G24</f>
        <v>7</v>
      </c>
      <c r="G56" s="28">
        <f t="shared" si="8"/>
        <v>0.3888888888888889</v>
      </c>
      <c r="H56" s="27">
        <f>I24</f>
        <v>0</v>
      </c>
      <c r="I56" s="28">
        <f t="shared" si="9"/>
        <v>0</v>
      </c>
      <c r="J56" s="27">
        <f>K24</f>
        <v>0</v>
      </c>
      <c r="K56" s="28">
        <f t="shared" si="10"/>
        <v>0</v>
      </c>
      <c r="L56" s="30">
        <f>B56+D56+F56+H56+J56</f>
        <v>18</v>
      </c>
      <c r="M56" s="10"/>
      <c r="N56" s="10"/>
      <c r="O56" s="10"/>
      <c r="P56" s="10"/>
      <c r="Q56" s="13"/>
      <c r="R56" s="11"/>
      <c r="S56" s="11"/>
      <c r="T56" s="11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</row>
    <row r="57" spans="1:193" ht="12.75">
      <c r="A57" s="26" t="s">
        <v>17</v>
      </c>
      <c r="B57" s="27">
        <f>C29</f>
        <v>3</v>
      </c>
      <c r="C57" s="28">
        <f t="shared" si="6"/>
        <v>0.13043478260869565</v>
      </c>
      <c r="D57" s="27">
        <f>E29</f>
        <v>2</v>
      </c>
      <c r="E57" s="28">
        <f t="shared" si="7"/>
        <v>0.08695652173913043</v>
      </c>
      <c r="F57" s="27">
        <f>G29</f>
        <v>12</v>
      </c>
      <c r="G57" s="28">
        <f t="shared" si="8"/>
        <v>0.5217391304347826</v>
      </c>
      <c r="H57" s="27">
        <f>I29</f>
        <v>6</v>
      </c>
      <c r="I57" s="28">
        <f t="shared" si="9"/>
        <v>0.2608695652173913</v>
      </c>
      <c r="J57" s="27">
        <f>K29</f>
        <v>0</v>
      </c>
      <c r="K57" s="28">
        <f t="shared" si="10"/>
        <v>0</v>
      </c>
      <c r="L57" s="29">
        <f>B57+D57+F57+H57+J57</f>
        <v>23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18</v>
      </c>
      <c r="B58" s="27">
        <f>C34</f>
        <v>5</v>
      </c>
      <c r="C58" s="28">
        <f t="shared" si="6"/>
        <v>0.1724137931034483</v>
      </c>
      <c r="D58" s="27">
        <f>E34</f>
        <v>5</v>
      </c>
      <c r="E58" s="28">
        <f t="shared" si="7"/>
        <v>0.1724137931034483</v>
      </c>
      <c r="F58" s="27">
        <f>G34</f>
        <v>17</v>
      </c>
      <c r="G58" s="28">
        <f t="shared" si="8"/>
        <v>0.5862068965517241</v>
      </c>
      <c r="H58" s="27">
        <f>I34</f>
        <v>2</v>
      </c>
      <c r="I58" s="28">
        <f t="shared" si="9"/>
        <v>0.06896551724137931</v>
      </c>
      <c r="J58" s="27">
        <f>K34</f>
        <v>0</v>
      </c>
      <c r="K58" s="28">
        <f t="shared" si="10"/>
        <v>0</v>
      </c>
      <c r="L58" s="29">
        <f>B58+D58+F58+H58+J58</f>
        <v>29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31" t="s">
        <v>19</v>
      </c>
      <c r="B59" s="65">
        <f>SUM(B54:B58)</f>
        <v>21</v>
      </c>
      <c r="C59" s="32">
        <f t="shared" si="6"/>
        <v>0.12574850299401197</v>
      </c>
      <c r="D59" s="65">
        <f>SUM(D54:D58)</f>
        <v>43</v>
      </c>
      <c r="E59" s="32">
        <f t="shared" si="7"/>
        <v>0.25748502994011974</v>
      </c>
      <c r="F59" s="65">
        <f>SUM(F54:F58)</f>
        <v>78</v>
      </c>
      <c r="G59" s="32">
        <f t="shared" si="8"/>
        <v>0.46706586826347307</v>
      </c>
      <c r="H59" s="65">
        <f>SUM(H54:H58)</f>
        <v>25</v>
      </c>
      <c r="I59" s="32">
        <f t="shared" si="9"/>
        <v>0.1497005988023952</v>
      </c>
      <c r="J59" s="65">
        <f>SUM(J54:J58)</f>
        <v>0</v>
      </c>
      <c r="K59" s="32">
        <f t="shared" si="10"/>
        <v>0</v>
      </c>
      <c r="L59" s="33">
        <f>SUM(L54:L58)</f>
        <v>167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4"/>
      <c r="B60" s="35">
        <f>B59/L59</f>
        <v>0.12574850299401197</v>
      </c>
      <c r="C60" s="35"/>
      <c r="D60" s="35">
        <f>D59/L59</f>
        <v>0.25748502994011974</v>
      </c>
      <c r="E60" s="35"/>
      <c r="F60" s="35">
        <f>F59/L59</f>
        <v>0.46706586826347307</v>
      </c>
      <c r="G60" s="35"/>
      <c r="H60" s="35">
        <f>H59/L59</f>
        <v>0.1497005988023952</v>
      </c>
      <c r="I60" s="35"/>
      <c r="J60" s="35">
        <f>J59/L59</f>
        <v>0</v>
      </c>
      <c r="K60" s="35"/>
      <c r="L60" s="36">
        <f>SUM(B60:J60)</f>
        <v>1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7"/>
      <c r="C61" s="37"/>
      <c r="D61" s="34"/>
      <c r="E61" s="34"/>
      <c r="F61" s="34"/>
      <c r="G61" s="34"/>
      <c r="H61" s="34"/>
      <c r="I61" s="34"/>
      <c r="J61" s="34"/>
      <c r="K61" s="34"/>
      <c r="L61" s="34"/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66" t="s">
        <v>27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7" t="s">
        <v>24</v>
      </c>
      <c r="B63" s="67" t="s">
        <v>49</v>
      </c>
      <c r="C63" s="63" t="s">
        <v>13</v>
      </c>
      <c r="D63" s="67" t="s">
        <v>51</v>
      </c>
      <c r="E63" s="63" t="s">
        <v>13</v>
      </c>
      <c r="F63" s="67" t="s">
        <v>52</v>
      </c>
      <c r="G63" s="63" t="s">
        <v>13</v>
      </c>
      <c r="H63" s="67" t="s">
        <v>53</v>
      </c>
      <c r="I63" s="63" t="s">
        <v>13</v>
      </c>
      <c r="J63" s="69" t="s">
        <v>54</v>
      </c>
      <c r="K63" s="63" t="s">
        <v>13</v>
      </c>
      <c r="L63" s="67" t="s">
        <v>19</v>
      </c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8"/>
      <c r="B64" s="68"/>
      <c r="C64" s="64" t="s">
        <v>24</v>
      </c>
      <c r="D64" s="68"/>
      <c r="E64" s="64" t="s">
        <v>24</v>
      </c>
      <c r="F64" s="68"/>
      <c r="G64" s="64" t="s">
        <v>24</v>
      </c>
      <c r="H64" s="68"/>
      <c r="I64" s="64" t="s">
        <v>24</v>
      </c>
      <c r="J64" s="70"/>
      <c r="K64" s="64" t="s">
        <v>24</v>
      </c>
      <c r="L64" s="68"/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26" t="s">
        <v>14</v>
      </c>
      <c r="B65" s="27">
        <f>B54+B43</f>
        <v>10</v>
      </c>
      <c r="C65" s="28">
        <f>B65/L65</f>
        <v>0.01890359168241966</v>
      </c>
      <c r="D65" s="27">
        <f>D54+D43</f>
        <v>70</v>
      </c>
      <c r="E65" s="28">
        <f>D65/L65</f>
        <v>0.1323251417769376</v>
      </c>
      <c r="F65" s="27">
        <f>F54+F43</f>
        <v>176</v>
      </c>
      <c r="G65" s="28">
        <f>F65/L65</f>
        <v>0.332703213610586</v>
      </c>
      <c r="H65" s="27">
        <f>H54+H43</f>
        <v>252</v>
      </c>
      <c r="I65" s="28">
        <f>H65/L65</f>
        <v>0.4763705103969754</v>
      </c>
      <c r="J65" s="27">
        <f>J54+J43</f>
        <v>21</v>
      </c>
      <c r="K65" s="28">
        <f>J65/L65</f>
        <v>0.03969754253308128</v>
      </c>
      <c r="L65" s="29">
        <f>B65+D65+F65+H65+J65</f>
        <v>529</v>
      </c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15</v>
      </c>
      <c r="B66" s="27">
        <f>B55+B44</f>
        <v>7</v>
      </c>
      <c r="C66" s="28">
        <f>B66/L66</f>
        <v>0.034653465346534656</v>
      </c>
      <c r="D66" s="27">
        <f>D55+D44</f>
        <v>26</v>
      </c>
      <c r="E66" s="28">
        <f>D66/L66</f>
        <v>0.12871287128712872</v>
      </c>
      <c r="F66" s="27">
        <f>F55+F44</f>
        <v>100</v>
      </c>
      <c r="G66" s="28">
        <f>F66/L66</f>
        <v>0.49504950495049505</v>
      </c>
      <c r="H66" s="27">
        <f>H55+H44</f>
        <v>61</v>
      </c>
      <c r="I66" s="28">
        <f>H66/L66</f>
        <v>0.30198019801980197</v>
      </c>
      <c r="J66" s="27">
        <f>J55+J44</f>
        <v>8</v>
      </c>
      <c r="K66" s="28">
        <f>J66/L66</f>
        <v>0.039603960396039604</v>
      </c>
      <c r="L66" s="29">
        <f>B66+D66+F66+H66+J66</f>
        <v>202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16</v>
      </c>
      <c r="B67" s="27">
        <f>B56+B45</f>
        <v>0</v>
      </c>
      <c r="C67" s="28">
        <f>B67/L67</f>
        <v>0</v>
      </c>
      <c r="D67" s="27">
        <f>D56+D45</f>
        <v>14</v>
      </c>
      <c r="E67" s="28">
        <f>D67/L67</f>
        <v>0.109375</v>
      </c>
      <c r="F67" s="27">
        <f>F56+F45</f>
        <v>63</v>
      </c>
      <c r="G67" s="28">
        <f>F67/L67</f>
        <v>0.4921875</v>
      </c>
      <c r="H67" s="27">
        <f>H56+H45</f>
        <v>48</v>
      </c>
      <c r="I67" s="28">
        <f>H67/L67</f>
        <v>0.375</v>
      </c>
      <c r="J67" s="27">
        <f>J56+J45</f>
        <v>3</v>
      </c>
      <c r="K67" s="28">
        <f>J67/L67</f>
        <v>0.0234375</v>
      </c>
      <c r="L67" s="29">
        <f>B67+D67+F67+H67+J67</f>
        <v>128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20" ht="12">
      <c r="A68" s="26" t="s">
        <v>17</v>
      </c>
      <c r="B68" s="27">
        <f>B57+B46</f>
        <v>5</v>
      </c>
      <c r="C68" s="28">
        <f>B68/L68</f>
        <v>0.02617801047120419</v>
      </c>
      <c r="D68" s="27">
        <f>D57+D46</f>
        <v>5</v>
      </c>
      <c r="E68" s="28">
        <f>D68/L68</f>
        <v>0.02617801047120419</v>
      </c>
      <c r="F68" s="27">
        <f>F57+F46</f>
        <v>62</v>
      </c>
      <c r="G68" s="28">
        <f>F68/L68</f>
        <v>0.32460732984293195</v>
      </c>
      <c r="H68" s="27">
        <f>H57+H46</f>
        <v>104</v>
      </c>
      <c r="I68" s="28">
        <f>H68/L68</f>
        <v>0.5445026178010471</v>
      </c>
      <c r="J68" s="27">
        <f>J57+J46</f>
        <v>15</v>
      </c>
      <c r="K68" s="28">
        <f>J68/L68</f>
        <v>0.07853403141361257</v>
      </c>
      <c r="L68" s="29">
        <f>B68+D68+F68+H68+J68</f>
        <v>191</v>
      </c>
      <c r="Q68" s="13"/>
      <c r="R68" s="13"/>
      <c r="S68" s="13"/>
      <c r="T68" s="13"/>
    </row>
    <row r="69" spans="1:20" ht="12">
      <c r="A69" s="26" t="s">
        <v>18</v>
      </c>
      <c r="B69" s="27">
        <f>B58+B47</f>
        <v>5</v>
      </c>
      <c r="C69" s="28">
        <f>B69/L69</f>
        <v>0.026881720430107527</v>
      </c>
      <c r="D69" s="27">
        <f>D58+D47</f>
        <v>7</v>
      </c>
      <c r="E69" s="28">
        <f>D69/L69</f>
        <v>0.03763440860215054</v>
      </c>
      <c r="F69" s="27">
        <f>F58+F47</f>
        <v>56</v>
      </c>
      <c r="G69" s="28">
        <f>F69/L69</f>
        <v>0.3010752688172043</v>
      </c>
      <c r="H69" s="27">
        <f>H58+H47</f>
        <v>108</v>
      </c>
      <c r="I69" s="28">
        <f>H69/L69</f>
        <v>0.5806451612903226</v>
      </c>
      <c r="J69" s="27">
        <f>J58+J47</f>
        <v>10</v>
      </c>
      <c r="K69" s="28">
        <f>J69/L69</f>
        <v>0.053763440860215055</v>
      </c>
      <c r="L69" s="29">
        <f>B69+D69+F69+H69+J69</f>
        <v>186</v>
      </c>
      <c r="Q69" s="13"/>
      <c r="R69" s="13"/>
      <c r="S69" s="13"/>
      <c r="T69" s="13"/>
    </row>
    <row r="70" spans="1:20" ht="12">
      <c r="A70" s="31" t="s">
        <v>19</v>
      </c>
      <c r="B70" s="65">
        <f>SUM(B65:B69)</f>
        <v>27</v>
      </c>
      <c r="C70" s="32">
        <f>B70/$L$70</f>
        <v>0.021844660194174758</v>
      </c>
      <c r="D70" s="65">
        <f>SUM(D65:D69)</f>
        <v>122</v>
      </c>
      <c r="E70" s="32">
        <f>D70/$L$70</f>
        <v>0.09870550161812297</v>
      </c>
      <c r="F70" s="65">
        <f>SUM(F65:F69)</f>
        <v>457</v>
      </c>
      <c r="G70" s="32">
        <f>F70/$L$70</f>
        <v>0.3697411003236246</v>
      </c>
      <c r="H70" s="65">
        <f>SUM(H65:H69)</f>
        <v>573</v>
      </c>
      <c r="I70" s="32">
        <f>H70/$L$70</f>
        <v>0.46359223300970875</v>
      </c>
      <c r="J70" s="65">
        <f>SUM(J65:J69)</f>
        <v>57</v>
      </c>
      <c r="K70" s="32">
        <f>J70/$L$70</f>
        <v>0.04611650485436893</v>
      </c>
      <c r="L70" s="41">
        <f>SUM(L65:L69)</f>
        <v>1236</v>
      </c>
      <c r="Q70" s="13"/>
      <c r="R70" s="13"/>
      <c r="S70" s="13"/>
      <c r="T70" s="13"/>
    </row>
    <row r="71" spans="1:20" ht="12">
      <c r="A71" s="34"/>
      <c r="B71" s="35">
        <f>B70/L70</f>
        <v>0.021844660194174758</v>
      </c>
      <c r="C71" s="35"/>
      <c r="D71" s="35">
        <f>D70/L70</f>
        <v>0.09870550161812297</v>
      </c>
      <c r="E71" s="35"/>
      <c r="F71" s="35">
        <f>F70/L70</f>
        <v>0.3697411003236246</v>
      </c>
      <c r="G71" s="35"/>
      <c r="H71" s="35">
        <f>H70/L70</f>
        <v>0.46359223300970875</v>
      </c>
      <c r="I71" s="35"/>
      <c r="J71" s="35">
        <f>J70/L70</f>
        <v>0.04611650485436893</v>
      </c>
      <c r="K71" s="35"/>
      <c r="L71" s="36">
        <f>SUM(B71:J71)</f>
        <v>1</v>
      </c>
      <c r="Q71" s="13"/>
      <c r="R71" s="13"/>
      <c r="S71" s="13"/>
      <c r="T71" s="13"/>
    </row>
    <row r="72" spans="1:20" ht="12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/>
      <c r="Q72" s="13"/>
      <c r="R72" s="13"/>
      <c r="S72" s="13"/>
      <c r="T72" s="13"/>
    </row>
    <row r="73" spans="1:20" ht="12" hidden="1">
      <c r="A73" s="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3"/>
      <c r="Q73" s="13"/>
      <c r="R73" s="13"/>
      <c r="S73" s="13"/>
      <c r="T73" s="13"/>
    </row>
    <row r="74" spans="1:20" ht="12">
      <c r="A74" s="44" t="s">
        <v>22</v>
      </c>
      <c r="B74" s="45" t="s">
        <v>1</v>
      </c>
      <c r="C74" s="45" t="s">
        <v>20</v>
      </c>
      <c r="D74" s="45" t="s">
        <v>19</v>
      </c>
      <c r="E74" s="35"/>
      <c r="F74" s="35"/>
      <c r="G74" s="35"/>
      <c r="H74" s="35"/>
      <c r="I74" s="35"/>
      <c r="J74" s="35"/>
      <c r="K74" s="35"/>
      <c r="L74" s="36"/>
      <c r="Q74" s="13"/>
      <c r="R74" s="13"/>
      <c r="S74" s="13"/>
      <c r="T74" s="13"/>
    </row>
    <row r="75" spans="1:20" ht="12">
      <c r="A75" s="26" t="s">
        <v>28</v>
      </c>
      <c r="B75" s="29">
        <f>B48</f>
        <v>6</v>
      </c>
      <c r="C75" s="46">
        <f>B59</f>
        <v>21</v>
      </c>
      <c r="D75" s="47">
        <f>B70</f>
        <v>27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29</v>
      </c>
      <c r="B76" s="29">
        <f>D48</f>
        <v>79</v>
      </c>
      <c r="C76" s="46">
        <f>D59</f>
        <v>43</v>
      </c>
      <c r="D76" s="47">
        <f>D70</f>
        <v>122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30</v>
      </c>
      <c r="B77" s="29">
        <f>F48</f>
        <v>379</v>
      </c>
      <c r="C77" s="46">
        <f>F59</f>
        <v>78</v>
      </c>
      <c r="D77" s="47">
        <f>F70</f>
        <v>457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31</v>
      </c>
      <c r="B78" s="29">
        <f>H48</f>
        <v>548</v>
      </c>
      <c r="C78" s="46">
        <f>H59</f>
        <v>25</v>
      </c>
      <c r="D78" s="47">
        <f>H70</f>
        <v>573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32</v>
      </c>
      <c r="B79" s="29">
        <f>J48</f>
        <v>57</v>
      </c>
      <c r="C79" s="46">
        <f>J59</f>
        <v>0</v>
      </c>
      <c r="D79" s="47">
        <f>J70</f>
        <v>57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45" t="s">
        <v>19</v>
      </c>
      <c r="B80" s="33">
        <f>SUM(B75:B79)</f>
        <v>1069</v>
      </c>
      <c r="C80" s="45">
        <f>SUM(C75:C79)</f>
        <v>167</v>
      </c>
      <c r="D80" s="41">
        <f>SUM(D75:D79)</f>
        <v>1236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2:20" ht="12">
      <c r="B120" s="13"/>
      <c r="C120" s="13"/>
      <c r="D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2">
      <c r="A121" s="54" t="s">
        <v>33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13"/>
      <c r="S121" s="13"/>
      <c r="T121" s="13"/>
    </row>
    <row r="122" spans="1:17" ht="1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</row>
    <row r="129" ht="12">
      <c r="A129" s="49"/>
    </row>
  </sheetData>
  <sheetProtection selectLockedCells="1" selectUnlockedCells="1"/>
  <mergeCells count="41">
    <mergeCell ref="A62:L62"/>
    <mergeCell ref="A63:A64"/>
    <mergeCell ref="B63:B64"/>
    <mergeCell ref="D63:D64"/>
    <mergeCell ref="F63:F64"/>
    <mergeCell ref="H63:H64"/>
    <mergeCell ref="J63:J64"/>
    <mergeCell ref="L63:L64"/>
    <mergeCell ref="A51:L51"/>
    <mergeCell ref="A52:A53"/>
    <mergeCell ref="B52:B53"/>
    <mergeCell ref="D52:D53"/>
    <mergeCell ref="F52:F53"/>
    <mergeCell ref="H52:H53"/>
    <mergeCell ref="J52:J53"/>
    <mergeCell ref="L52:L53"/>
    <mergeCell ref="A30:L30"/>
    <mergeCell ref="A40:L40"/>
    <mergeCell ref="A41:A42"/>
    <mergeCell ref="B41:B42"/>
    <mergeCell ref="D41:D42"/>
    <mergeCell ref="F41:F42"/>
    <mergeCell ref="H41:H42"/>
    <mergeCell ref="J41:J42"/>
    <mergeCell ref="L41:L42"/>
    <mergeCell ref="J7:K7"/>
    <mergeCell ref="L7:L8"/>
    <mergeCell ref="A9:L9"/>
    <mergeCell ref="A16:L16"/>
    <mergeCell ref="A21:L21"/>
    <mergeCell ref="A25:L25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7" max="15" man="1"/>
    <brk id="82" max="1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K130"/>
  <sheetViews>
    <sheetView view="pageBreakPreview" zoomScaleSheetLayoutView="100" zoomScalePageLayoutView="0" workbookViewId="0" topLeftCell="A1">
      <selection activeCell="R11" sqref="R11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58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83">
        <v>2</v>
      </c>
      <c r="C10" s="83">
        <v>0</v>
      </c>
      <c r="D10" s="83">
        <v>4</v>
      </c>
      <c r="E10" s="83">
        <v>6</v>
      </c>
      <c r="F10" s="83">
        <v>32</v>
      </c>
      <c r="G10" s="83">
        <v>15</v>
      </c>
      <c r="H10" s="83">
        <v>95</v>
      </c>
      <c r="I10" s="83">
        <v>9</v>
      </c>
      <c r="J10" s="83">
        <v>6</v>
      </c>
      <c r="K10" s="84">
        <v>0</v>
      </c>
      <c r="L10" s="4">
        <f>SUM(B10:K10)</f>
        <v>169</v>
      </c>
      <c r="Q10" s="13"/>
      <c r="R10" s="13"/>
      <c r="S10" s="13"/>
      <c r="T10" s="13"/>
    </row>
    <row r="11" spans="1:20" ht="19.5" customHeight="1">
      <c r="A11" s="3" t="s">
        <v>4</v>
      </c>
      <c r="B11" s="83">
        <v>0</v>
      </c>
      <c r="C11" s="83">
        <v>1</v>
      </c>
      <c r="D11" s="83">
        <v>39</v>
      </c>
      <c r="E11" s="83">
        <v>7</v>
      </c>
      <c r="F11" s="83">
        <v>47</v>
      </c>
      <c r="G11" s="83">
        <v>9</v>
      </c>
      <c r="H11" s="83">
        <v>38</v>
      </c>
      <c r="I11" s="83">
        <v>7</v>
      </c>
      <c r="J11" s="83">
        <v>4</v>
      </c>
      <c r="K11" s="84">
        <v>0</v>
      </c>
      <c r="L11" s="4">
        <f>SUM(B11:K11)</f>
        <v>152</v>
      </c>
      <c r="Q11" s="13"/>
      <c r="R11" s="13"/>
      <c r="S11" s="13"/>
      <c r="T11" s="13"/>
    </row>
    <row r="12" spans="1:20" ht="19.5" customHeight="1">
      <c r="A12" s="3" t="s">
        <v>5</v>
      </c>
      <c r="B12" s="83">
        <v>0</v>
      </c>
      <c r="C12" s="83">
        <v>3</v>
      </c>
      <c r="D12" s="83">
        <v>0</v>
      </c>
      <c r="E12" s="83">
        <v>2</v>
      </c>
      <c r="F12" s="83">
        <v>14</v>
      </c>
      <c r="G12" s="83">
        <v>12</v>
      </c>
      <c r="H12" s="83">
        <v>62</v>
      </c>
      <c r="I12" s="83">
        <v>0</v>
      </c>
      <c r="J12" s="83">
        <v>4</v>
      </c>
      <c r="K12" s="84">
        <v>0</v>
      </c>
      <c r="L12" s="4">
        <f>SUM(B12:K12)</f>
        <v>97</v>
      </c>
      <c r="Q12" s="13"/>
      <c r="R12" s="13"/>
      <c r="S12" s="13"/>
      <c r="T12" s="13"/>
    </row>
    <row r="13" spans="1:20" ht="19.5" customHeight="1">
      <c r="A13" s="3" t="s">
        <v>6</v>
      </c>
      <c r="B13" s="83">
        <v>1</v>
      </c>
      <c r="C13" s="83">
        <v>0</v>
      </c>
      <c r="D13" s="83">
        <v>1</v>
      </c>
      <c r="E13" s="83">
        <v>4</v>
      </c>
      <c r="F13" s="83">
        <v>10</v>
      </c>
      <c r="G13" s="83">
        <v>6</v>
      </c>
      <c r="H13" s="83">
        <v>22</v>
      </c>
      <c r="I13" s="83">
        <v>0</v>
      </c>
      <c r="J13" s="83">
        <v>2</v>
      </c>
      <c r="K13" s="84">
        <v>0</v>
      </c>
      <c r="L13" s="4">
        <f>SUM(B13:K13)</f>
        <v>46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83">
        <v>0</v>
      </c>
      <c r="C14" s="83">
        <v>2</v>
      </c>
      <c r="D14" s="83">
        <v>1</v>
      </c>
      <c r="E14" s="83">
        <v>2</v>
      </c>
      <c r="F14" s="83">
        <v>10</v>
      </c>
      <c r="G14" s="83">
        <v>12</v>
      </c>
      <c r="H14" s="83">
        <v>58</v>
      </c>
      <c r="I14" s="83">
        <v>2</v>
      </c>
      <c r="J14" s="83">
        <v>4</v>
      </c>
      <c r="K14" s="84">
        <v>0</v>
      </c>
      <c r="L14" s="4">
        <f>SUM(B14:K14)</f>
        <v>91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>SUM(C10:C14)</f>
        <v>6</v>
      </c>
      <c r="D15" s="6">
        <f t="shared" si="0"/>
        <v>45</v>
      </c>
      <c r="E15" s="6">
        <f>SUM(E10:E14)</f>
        <v>21</v>
      </c>
      <c r="F15" s="6">
        <f t="shared" si="0"/>
        <v>113</v>
      </c>
      <c r="G15" s="6">
        <f>SUM(G10:G14)</f>
        <v>54</v>
      </c>
      <c r="H15" s="6">
        <f>SUM(H10:H14)</f>
        <v>275</v>
      </c>
      <c r="I15" s="6">
        <f>SUM(I10:I14)</f>
        <v>18</v>
      </c>
      <c r="J15" s="6">
        <f t="shared" si="0"/>
        <v>20</v>
      </c>
      <c r="K15" s="6">
        <f t="shared" si="0"/>
        <v>0</v>
      </c>
      <c r="L15" s="8">
        <f>SUM(L10:L14)</f>
        <v>555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83">
        <v>0</v>
      </c>
      <c r="C17" s="83">
        <v>3</v>
      </c>
      <c r="D17" s="83">
        <v>14</v>
      </c>
      <c r="E17" s="83">
        <v>7</v>
      </c>
      <c r="F17" s="83">
        <v>28</v>
      </c>
      <c r="G17" s="83">
        <v>6</v>
      </c>
      <c r="H17" s="83">
        <v>11</v>
      </c>
      <c r="I17" s="83">
        <v>1</v>
      </c>
      <c r="J17" s="83">
        <v>2</v>
      </c>
      <c r="K17" s="84">
        <v>0</v>
      </c>
      <c r="L17" s="4">
        <f>SUM(B17:K17)</f>
        <v>72</v>
      </c>
      <c r="Q17" s="13"/>
      <c r="R17" s="13"/>
      <c r="S17" s="13"/>
      <c r="T17" s="13"/>
    </row>
    <row r="18" spans="1:20" ht="19.5" customHeight="1">
      <c r="A18" s="3" t="s">
        <v>35</v>
      </c>
      <c r="B18" s="83">
        <v>0</v>
      </c>
      <c r="C18" s="83">
        <v>1</v>
      </c>
      <c r="D18" s="83">
        <v>3</v>
      </c>
      <c r="E18" s="83">
        <v>4</v>
      </c>
      <c r="F18" s="83">
        <v>21</v>
      </c>
      <c r="G18" s="83">
        <v>3</v>
      </c>
      <c r="H18" s="83">
        <v>32</v>
      </c>
      <c r="I18" s="83">
        <v>2</v>
      </c>
      <c r="J18" s="83">
        <v>5</v>
      </c>
      <c r="K18" s="84">
        <v>0</v>
      </c>
      <c r="L18" s="4">
        <f>SUM(B18:K18)</f>
        <v>71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83">
        <v>0</v>
      </c>
      <c r="C19" s="83">
        <v>4</v>
      </c>
      <c r="D19" s="83">
        <v>2</v>
      </c>
      <c r="E19" s="83">
        <v>2</v>
      </c>
      <c r="F19" s="83">
        <v>28</v>
      </c>
      <c r="G19" s="83">
        <v>9</v>
      </c>
      <c r="H19" s="83">
        <v>23</v>
      </c>
      <c r="I19" s="83">
        <v>4</v>
      </c>
      <c r="J19" s="83">
        <v>3</v>
      </c>
      <c r="K19" s="84">
        <v>0</v>
      </c>
      <c r="L19" s="4">
        <f>SUM(B19:K19)</f>
        <v>75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>SUM(C17:C19)</f>
        <v>8</v>
      </c>
      <c r="D20" s="6">
        <f t="shared" si="1"/>
        <v>19</v>
      </c>
      <c r="E20" s="6">
        <f>SUM(E17:E19)</f>
        <v>13</v>
      </c>
      <c r="F20" s="6">
        <f t="shared" si="1"/>
        <v>77</v>
      </c>
      <c r="G20" s="6">
        <f>SUM(G17:G19)</f>
        <v>18</v>
      </c>
      <c r="H20" s="6">
        <f t="shared" si="1"/>
        <v>66</v>
      </c>
      <c r="I20" s="6">
        <f>SUM(I17:I19)</f>
        <v>7</v>
      </c>
      <c r="J20" s="6">
        <f t="shared" si="1"/>
        <v>10</v>
      </c>
      <c r="K20" s="6">
        <v>0</v>
      </c>
      <c r="L20" s="8">
        <f>SUM(L17:L19)</f>
        <v>218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83">
        <v>0</v>
      </c>
      <c r="C22" s="83">
        <v>0</v>
      </c>
      <c r="D22" s="83">
        <v>2</v>
      </c>
      <c r="E22" s="83">
        <v>7</v>
      </c>
      <c r="F22" s="83">
        <v>9</v>
      </c>
      <c r="G22" s="83">
        <v>2</v>
      </c>
      <c r="H22" s="83">
        <v>9</v>
      </c>
      <c r="I22" s="83">
        <v>0</v>
      </c>
      <c r="J22" s="83">
        <v>0</v>
      </c>
      <c r="K22" s="83">
        <v>0</v>
      </c>
      <c r="L22" s="57">
        <f>SUM(B22:K22)</f>
        <v>29</v>
      </c>
      <c r="Q22" s="13"/>
      <c r="R22" s="13"/>
      <c r="S22" s="13"/>
      <c r="T22" s="13"/>
    </row>
    <row r="23" spans="1:20" ht="19.5" customHeight="1">
      <c r="A23" s="3" t="s">
        <v>9</v>
      </c>
      <c r="B23" s="83">
        <v>0</v>
      </c>
      <c r="C23" s="83">
        <v>0</v>
      </c>
      <c r="D23" s="83">
        <v>0</v>
      </c>
      <c r="E23" s="83">
        <v>4</v>
      </c>
      <c r="F23" s="83">
        <v>13</v>
      </c>
      <c r="G23" s="83">
        <v>6</v>
      </c>
      <c r="H23" s="83">
        <v>30</v>
      </c>
      <c r="I23" s="83">
        <v>0</v>
      </c>
      <c r="J23" s="83">
        <v>3</v>
      </c>
      <c r="K23" s="84">
        <v>0</v>
      </c>
      <c r="L23" s="4">
        <f>SUM(B23:K23)</f>
        <v>56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83">
        <v>0</v>
      </c>
      <c r="C24" s="83">
        <v>2</v>
      </c>
      <c r="D24" s="83">
        <v>2</v>
      </c>
      <c r="E24" s="83">
        <v>4</v>
      </c>
      <c r="F24" s="83">
        <v>28</v>
      </c>
      <c r="G24" s="83">
        <v>7</v>
      </c>
      <c r="H24" s="83">
        <v>14</v>
      </c>
      <c r="I24" s="83">
        <v>1</v>
      </c>
      <c r="J24" s="83">
        <v>0</v>
      </c>
      <c r="K24" s="84">
        <v>0</v>
      </c>
      <c r="L24" s="4">
        <f>SUM(B24:K24)</f>
        <v>58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4</v>
      </c>
      <c r="E25" s="6">
        <f t="shared" si="2"/>
        <v>15</v>
      </c>
      <c r="F25" s="6">
        <f t="shared" si="2"/>
        <v>50</v>
      </c>
      <c r="G25" s="6">
        <f t="shared" si="2"/>
        <v>15</v>
      </c>
      <c r="H25" s="6">
        <f t="shared" si="2"/>
        <v>53</v>
      </c>
      <c r="I25" s="6">
        <f t="shared" si="2"/>
        <v>1</v>
      </c>
      <c r="J25" s="6">
        <f t="shared" si="2"/>
        <v>3</v>
      </c>
      <c r="K25" s="6">
        <f t="shared" si="2"/>
        <v>0</v>
      </c>
      <c r="L25" s="8">
        <f t="shared" si="2"/>
        <v>143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83">
        <v>0</v>
      </c>
      <c r="C27" s="83">
        <v>2</v>
      </c>
      <c r="D27" s="83">
        <v>0</v>
      </c>
      <c r="E27" s="83">
        <v>0</v>
      </c>
      <c r="F27" s="83">
        <v>1</v>
      </c>
      <c r="G27" s="83">
        <v>4</v>
      </c>
      <c r="H27" s="83">
        <v>34</v>
      </c>
      <c r="I27" s="83">
        <v>1</v>
      </c>
      <c r="J27" s="83">
        <v>9</v>
      </c>
      <c r="K27" s="84">
        <v>0</v>
      </c>
      <c r="L27" s="4">
        <f>SUM(B27:K27)</f>
        <v>51</v>
      </c>
      <c r="Q27" s="13"/>
      <c r="R27" s="13"/>
      <c r="S27" s="13"/>
      <c r="T27" s="13"/>
    </row>
    <row r="28" spans="1:20" ht="19.5" customHeight="1">
      <c r="A28" s="3" t="s">
        <v>11</v>
      </c>
      <c r="B28" s="83">
        <v>0</v>
      </c>
      <c r="C28" s="83">
        <v>1</v>
      </c>
      <c r="D28" s="83">
        <v>2</v>
      </c>
      <c r="E28" s="83">
        <v>2</v>
      </c>
      <c r="F28" s="83">
        <v>18</v>
      </c>
      <c r="G28" s="83">
        <v>13</v>
      </c>
      <c r="H28" s="83">
        <v>57</v>
      </c>
      <c r="I28" s="83">
        <v>4</v>
      </c>
      <c r="J28" s="83">
        <v>6</v>
      </c>
      <c r="K28" s="84">
        <v>0</v>
      </c>
      <c r="L28" s="4">
        <f>SUM(B28:K28)</f>
        <v>103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83">
        <v>1</v>
      </c>
      <c r="C29" s="83">
        <v>0</v>
      </c>
      <c r="D29" s="83">
        <v>1</v>
      </c>
      <c r="E29" s="83">
        <v>2</v>
      </c>
      <c r="F29" s="83">
        <v>24</v>
      </c>
      <c r="G29" s="83">
        <v>4</v>
      </c>
      <c r="H29" s="83">
        <v>15</v>
      </c>
      <c r="I29" s="83">
        <v>0</v>
      </c>
      <c r="J29" s="83">
        <v>0</v>
      </c>
      <c r="K29" s="84">
        <v>0</v>
      </c>
      <c r="L29" s="4">
        <f>SUM(B29:K29)</f>
        <v>47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3</v>
      </c>
      <c r="D30" s="6">
        <f t="shared" si="3"/>
        <v>3</v>
      </c>
      <c r="E30" s="6">
        <f t="shared" si="3"/>
        <v>4</v>
      </c>
      <c r="F30" s="6">
        <f t="shared" si="3"/>
        <v>43</v>
      </c>
      <c r="G30" s="6">
        <f t="shared" si="3"/>
        <v>21</v>
      </c>
      <c r="H30" s="6">
        <f t="shared" si="3"/>
        <v>106</v>
      </c>
      <c r="I30" s="6">
        <f t="shared" si="3"/>
        <v>5</v>
      </c>
      <c r="J30" s="6">
        <f t="shared" si="3"/>
        <v>15</v>
      </c>
      <c r="K30" s="6">
        <f t="shared" si="3"/>
        <v>0</v>
      </c>
      <c r="L30" s="6">
        <f t="shared" si="3"/>
        <v>201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83">
        <v>0</v>
      </c>
      <c r="C32" s="83">
        <v>0</v>
      </c>
      <c r="D32" s="83">
        <v>1</v>
      </c>
      <c r="E32" s="83">
        <v>1</v>
      </c>
      <c r="F32" s="83">
        <v>10</v>
      </c>
      <c r="G32" s="83">
        <v>11</v>
      </c>
      <c r="H32" s="83">
        <v>31</v>
      </c>
      <c r="I32" s="83">
        <v>1</v>
      </c>
      <c r="J32" s="83">
        <v>4</v>
      </c>
      <c r="K32" s="83">
        <v>0</v>
      </c>
      <c r="L32" s="9">
        <f>SUM(B32:K32)</f>
        <v>59</v>
      </c>
      <c r="Q32" s="13"/>
      <c r="R32" s="13"/>
      <c r="S32" s="13"/>
      <c r="T32" s="13"/>
    </row>
    <row r="33" spans="1:20" ht="19.5" customHeight="1">
      <c r="A33" s="3" t="s">
        <v>6</v>
      </c>
      <c r="B33" s="83">
        <v>0</v>
      </c>
      <c r="C33" s="83">
        <v>2</v>
      </c>
      <c r="D33" s="83">
        <v>0</v>
      </c>
      <c r="E33" s="83">
        <v>0</v>
      </c>
      <c r="F33" s="83">
        <v>18</v>
      </c>
      <c r="G33" s="83">
        <v>10</v>
      </c>
      <c r="H33" s="83">
        <v>27</v>
      </c>
      <c r="I33" s="83">
        <v>1</v>
      </c>
      <c r="J33" s="83">
        <v>2</v>
      </c>
      <c r="K33" s="84">
        <v>0</v>
      </c>
      <c r="L33" s="4">
        <f>SUM(B33:K33)</f>
        <v>60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83">
        <v>0</v>
      </c>
      <c r="C34" s="83">
        <v>2</v>
      </c>
      <c r="D34" s="83">
        <v>1</v>
      </c>
      <c r="E34" s="83">
        <v>0</v>
      </c>
      <c r="F34" s="83">
        <v>3</v>
      </c>
      <c r="G34" s="83">
        <v>8</v>
      </c>
      <c r="H34" s="83">
        <v>54</v>
      </c>
      <c r="I34" s="83">
        <v>3</v>
      </c>
      <c r="J34" s="83">
        <v>4</v>
      </c>
      <c r="K34" s="84">
        <v>0</v>
      </c>
      <c r="L34" s="4">
        <f>SUM(B34:K34)</f>
        <v>75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4</v>
      </c>
      <c r="D35" s="6">
        <f t="shared" si="4"/>
        <v>2</v>
      </c>
      <c r="E35" s="6">
        <f t="shared" si="4"/>
        <v>1</v>
      </c>
      <c r="F35" s="6">
        <f t="shared" si="4"/>
        <v>31</v>
      </c>
      <c r="G35" s="6">
        <f t="shared" si="4"/>
        <v>29</v>
      </c>
      <c r="H35" s="6">
        <f t="shared" si="4"/>
        <v>112</v>
      </c>
      <c r="I35" s="6">
        <f t="shared" si="4"/>
        <v>5</v>
      </c>
      <c r="J35" s="6">
        <f t="shared" si="4"/>
        <v>10</v>
      </c>
      <c r="K35" s="6">
        <f t="shared" si="4"/>
        <v>0</v>
      </c>
      <c r="L35" s="6">
        <f t="shared" si="4"/>
        <v>194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62">
        <f>B15+B20+B25+B30+B35</f>
        <v>4</v>
      </c>
      <c r="C37" s="62">
        <f aca="true" t="shared" si="5" ref="C37:L37">C15+C20+C25+C30+C35</f>
        <v>23</v>
      </c>
      <c r="D37" s="62">
        <f t="shared" si="5"/>
        <v>73</v>
      </c>
      <c r="E37" s="62">
        <f t="shared" si="5"/>
        <v>54</v>
      </c>
      <c r="F37" s="62">
        <f t="shared" si="5"/>
        <v>314</v>
      </c>
      <c r="G37" s="62">
        <f t="shared" si="5"/>
        <v>137</v>
      </c>
      <c r="H37" s="62">
        <f t="shared" si="5"/>
        <v>612</v>
      </c>
      <c r="I37" s="62">
        <f t="shared" si="5"/>
        <v>36</v>
      </c>
      <c r="J37" s="62">
        <f t="shared" si="5"/>
        <v>58</v>
      </c>
      <c r="K37" s="62">
        <f t="shared" si="5"/>
        <v>0</v>
      </c>
      <c r="L37" s="53">
        <f t="shared" si="5"/>
        <v>1311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63" t="s">
        <v>13</v>
      </c>
      <c r="D42" s="67" t="s">
        <v>51</v>
      </c>
      <c r="E42" s="63" t="s">
        <v>13</v>
      </c>
      <c r="F42" s="67" t="s">
        <v>52</v>
      </c>
      <c r="G42" s="63" t="s">
        <v>13</v>
      </c>
      <c r="H42" s="67" t="s">
        <v>53</v>
      </c>
      <c r="I42" s="63" t="s">
        <v>13</v>
      </c>
      <c r="J42" s="69" t="s">
        <v>54</v>
      </c>
      <c r="K42" s="63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4" t="s">
        <v>24</v>
      </c>
      <c r="D43" s="68"/>
      <c r="E43" s="64" t="s">
        <v>24</v>
      </c>
      <c r="F43" s="68"/>
      <c r="G43" s="64" t="s">
        <v>24</v>
      </c>
      <c r="H43" s="68"/>
      <c r="I43" s="64" t="s">
        <v>24</v>
      </c>
      <c r="J43" s="70"/>
      <c r="K43" s="64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0.006578947368421052</v>
      </c>
      <c r="D44" s="27">
        <f>D15</f>
        <v>45</v>
      </c>
      <c r="E44" s="28">
        <f>D44/$L$44</f>
        <v>0.09868421052631579</v>
      </c>
      <c r="F44" s="27">
        <f>F15</f>
        <v>113</v>
      </c>
      <c r="G44" s="28">
        <f>F44/$L$44</f>
        <v>0.24780701754385964</v>
      </c>
      <c r="H44" s="27">
        <f>H15</f>
        <v>275</v>
      </c>
      <c r="I44" s="28">
        <f>H44/$L$44</f>
        <v>0.6030701754385965</v>
      </c>
      <c r="J44" s="27">
        <f>J15</f>
        <v>20</v>
      </c>
      <c r="K44" s="28">
        <f>J44/L44</f>
        <v>0.043859649122807015</v>
      </c>
      <c r="L44" s="29">
        <f>B44+D44+F44+H44+J44</f>
        <v>456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0</v>
      </c>
      <c r="C45" s="28">
        <f>B45/$L$45</f>
        <v>0</v>
      </c>
      <c r="D45" s="27">
        <f>D20</f>
        <v>19</v>
      </c>
      <c r="E45" s="28">
        <f>D45/$L$45</f>
        <v>0.11046511627906977</v>
      </c>
      <c r="F45" s="27">
        <f>F20</f>
        <v>77</v>
      </c>
      <c r="G45" s="28">
        <f>F45/$L$45</f>
        <v>0.4476744186046512</v>
      </c>
      <c r="H45" s="27">
        <f>H20</f>
        <v>66</v>
      </c>
      <c r="I45" s="28">
        <f>H45/L45</f>
        <v>0.38372093023255816</v>
      </c>
      <c r="J45" s="27">
        <f>J20</f>
        <v>10</v>
      </c>
      <c r="K45" s="28">
        <f>J45/L45</f>
        <v>0.05813953488372093</v>
      </c>
      <c r="L45" s="30">
        <f>B45+D45+F45+H45+J45</f>
        <v>172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4</v>
      </c>
      <c r="E46" s="28">
        <f>D46/$L$46</f>
        <v>0.03636363636363636</v>
      </c>
      <c r="F46" s="27">
        <f>F25</f>
        <v>50</v>
      </c>
      <c r="G46" s="28">
        <f>F46/$L$46</f>
        <v>0.45454545454545453</v>
      </c>
      <c r="H46" s="27">
        <f>H25</f>
        <v>53</v>
      </c>
      <c r="I46" s="28">
        <f>H46/L46</f>
        <v>0.4818181818181818</v>
      </c>
      <c r="J46" s="27">
        <f>J25</f>
        <v>3</v>
      </c>
      <c r="K46" s="28">
        <f>J46/L46</f>
        <v>0.02727272727272727</v>
      </c>
      <c r="L46" s="30">
        <f>B46+D46+F46+H46+J46</f>
        <v>110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0.005952380952380952</v>
      </c>
      <c r="D47" s="27">
        <f>D30</f>
        <v>3</v>
      </c>
      <c r="E47" s="28">
        <f>D47/$L$47</f>
        <v>0.017857142857142856</v>
      </c>
      <c r="F47" s="27">
        <f>F30</f>
        <v>43</v>
      </c>
      <c r="G47" s="28">
        <f>F47/$L$47</f>
        <v>0.25595238095238093</v>
      </c>
      <c r="H47" s="27">
        <f>H30</f>
        <v>106</v>
      </c>
      <c r="I47" s="28">
        <f>H47/L47</f>
        <v>0.6309523809523809</v>
      </c>
      <c r="J47" s="27">
        <f>J30</f>
        <v>15</v>
      </c>
      <c r="K47" s="28">
        <f>J47/L47</f>
        <v>0.08928571428571429</v>
      </c>
      <c r="L47" s="30">
        <f>B47+D47+F47+H47+J47</f>
        <v>168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0.012903225806451613</v>
      </c>
      <c r="F48" s="27">
        <f>F35</f>
        <v>31</v>
      </c>
      <c r="G48" s="28">
        <f>F48/$L$48</f>
        <v>0.2</v>
      </c>
      <c r="H48" s="27">
        <f>H35</f>
        <v>112</v>
      </c>
      <c r="I48" s="28">
        <f>H48/L48</f>
        <v>0.7225806451612903</v>
      </c>
      <c r="J48" s="27">
        <f>J35</f>
        <v>10</v>
      </c>
      <c r="K48" s="28">
        <f>J48/L48</f>
        <v>0.06451612903225806</v>
      </c>
      <c r="L48" s="27">
        <f>B48+D48+F48+H48+J48</f>
        <v>155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5">
        <f>SUM(B44:B48)</f>
        <v>4</v>
      </c>
      <c r="C49" s="32">
        <f>B49/$L$49</f>
        <v>0.003770028275212064</v>
      </c>
      <c r="D49" s="65">
        <f>SUM(D44:D48)</f>
        <v>73</v>
      </c>
      <c r="E49" s="32">
        <f>D49/$L$49</f>
        <v>0.06880301602262016</v>
      </c>
      <c r="F49" s="65">
        <f>SUM(F44:F48)</f>
        <v>314</v>
      </c>
      <c r="G49" s="32">
        <f>F49/$L$49</f>
        <v>0.29594721960414705</v>
      </c>
      <c r="H49" s="65">
        <f>SUM(H44:H48)</f>
        <v>612</v>
      </c>
      <c r="I49" s="32">
        <f>H49/$L$49</f>
        <v>0.5768143261074458</v>
      </c>
      <c r="J49" s="65">
        <f>SUM(J44:J48)</f>
        <v>58</v>
      </c>
      <c r="K49" s="32">
        <f>J49/$L$49</f>
        <v>0.05466540999057493</v>
      </c>
      <c r="L49" s="33">
        <f>SUM(L44:L48)</f>
        <v>1061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0.003770028275212064</v>
      </c>
      <c r="C50" s="35"/>
      <c r="D50" s="35">
        <f>D49/L49</f>
        <v>0.06880301602262016</v>
      </c>
      <c r="E50" s="35"/>
      <c r="F50" s="35">
        <f>F49/L49</f>
        <v>0.29594721960414705</v>
      </c>
      <c r="G50" s="35"/>
      <c r="H50" s="35">
        <f>H49/L49</f>
        <v>0.5768143261074458</v>
      </c>
      <c r="I50" s="35"/>
      <c r="J50" s="35">
        <f>J49/L49</f>
        <v>0.05466540999057493</v>
      </c>
      <c r="K50" s="35"/>
      <c r="L50" s="36">
        <f>SUM(B50:J50)</f>
        <v>0.9999999999999999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63" t="s">
        <v>13</v>
      </c>
      <c r="D53" s="67" t="s">
        <v>51</v>
      </c>
      <c r="E53" s="63" t="s">
        <v>13</v>
      </c>
      <c r="F53" s="67" t="s">
        <v>52</v>
      </c>
      <c r="G53" s="63" t="s">
        <v>13</v>
      </c>
      <c r="H53" s="67" t="s">
        <v>53</v>
      </c>
      <c r="I53" s="63" t="s">
        <v>13</v>
      </c>
      <c r="J53" s="69" t="s">
        <v>54</v>
      </c>
      <c r="K53" s="63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4" t="s">
        <v>24</v>
      </c>
      <c r="D54" s="68"/>
      <c r="E54" s="64" t="s">
        <v>24</v>
      </c>
      <c r="F54" s="68"/>
      <c r="G54" s="64" t="s">
        <v>24</v>
      </c>
      <c r="H54" s="68"/>
      <c r="I54" s="64" t="s">
        <v>24</v>
      </c>
      <c r="J54" s="70"/>
      <c r="K54" s="64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6</v>
      </c>
      <c r="C55" s="28">
        <f aca="true" t="shared" si="6" ref="C55:C60">B55/L55</f>
        <v>0.06060606060606061</v>
      </c>
      <c r="D55" s="27">
        <f>E15</f>
        <v>21</v>
      </c>
      <c r="E55" s="28">
        <f aca="true" t="shared" si="7" ref="E55:E60">D55/L55</f>
        <v>0.21212121212121213</v>
      </c>
      <c r="F55" s="27">
        <f>G15</f>
        <v>54</v>
      </c>
      <c r="G55" s="28">
        <f aca="true" t="shared" si="8" ref="G55:G60">F55/L55</f>
        <v>0.5454545454545454</v>
      </c>
      <c r="H55" s="27">
        <f>I15</f>
        <v>18</v>
      </c>
      <c r="I55" s="28">
        <f aca="true" t="shared" si="9" ref="I55:I60">H55/L55</f>
        <v>0.18181818181818182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99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8</v>
      </c>
      <c r="C56" s="28">
        <f t="shared" si="6"/>
        <v>0.17391304347826086</v>
      </c>
      <c r="D56" s="27">
        <f>E20</f>
        <v>13</v>
      </c>
      <c r="E56" s="28">
        <f t="shared" si="7"/>
        <v>0.2826086956521739</v>
      </c>
      <c r="F56" s="27">
        <f>G20</f>
        <v>18</v>
      </c>
      <c r="G56" s="28">
        <f t="shared" si="8"/>
        <v>0.391304347826087</v>
      </c>
      <c r="H56" s="27">
        <f>I20</f>
        <v>7</v>
      </c>
      <c r="I56" s="28">
        <f t="shared" si="9"/>
        <v>0.15217391304347827</v>
      </c>
      <c r="J56" s="27">
        <f>K20</f>
        <v>0</v>
      </c>
      <c r="K56" s="28">
        <f t="shared" si="10"/>
        <v>0</v>
      </c>
      <c r="L56" s="30">
        <f>B56+D56+F56+H56+J56</f>
        <v>46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0.06060606060606061</v>
      </c>
      <c r="D57" s="27">
        <f>E25</f>
        <v>15</v>
      </c>
      <c r="E57" s="28">
        <f t="shared" si="7"/>
        <v>0.45454545454545453</v>
      </c>
      <c r="F57" s="27">
        <f>G25</f>
        <v>15</v>
      </c>
      <c r="G57" s="28">
        <f t="shared" si="8"/>
        <v>0.45454545454545453</v>
      </c>
      <c r="H57" s="27">
        <f>I25</f>
        <v>1</v>
      </c>
      <c r="I57" s="28">
        <f t="shared" si="9"/>
        <v>0.030303030303030304</v>
      </c>
      <c r="J57" s="27">
        <f>K25</f>
        <v>0</v>
      </c>
      <c r="K57" s="28">
        <f t="shared" si="10"/>
        <v>0</v>
      </c>
      <c r="L57" s="30">
        <f>B57+D57+F57+H57+J57</f>
        <v>33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0.09090909090909091</v>
      </c>
      <c r="D58" s="27">
        <f>E30</f>
        <v>4</v>
      </c>
      <c r="E58" s="28">
        <f t="shared" si="7"/>
        <v>0.12121212121212122</v>
      </c>
      <c r="F58" s="27">
        <f>G30</f>
        <v>21</v>
      </c>
      <c r="G58" s="28">
        <f t="shared" si="8"/>
        <v>0.6363636363636364</v>
      </c>
      <c r="H58" s="27">
        <f>I30</f>
        <v>5</v>
      </c>
      <c r="I58" s="28">
        <f t="shared" si="9"/>
        <v>0.15151515151515152</v>
      </c>
      <c r="J58" s="27">
        <f>K30</f>
        <v>0</v>
      </c>
      <c r="K58" s="28">
        <f t="shared" si="10"/>
        <v>0</v>
      </c>
      <c r="L58" s="29">
        <f>B58+D58+F58+H58+J58</f>
        <v>33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4</v>
      </c>
      <c r="C59" s="28">
        <f t="shared" si="6"/>
        <v>0.10256410256410256</v>
      </c>
      <c r="D59" s="27">
        <f>E35</f>
        <v>1</v>
      </c>
      <c r="E59" s="28">
        <f t="shared" si="7"/>
        <v>0.02564102564102564</v>
      </c>
      <c r="F59" s="27">
        <f>G35</f>
        <v>29</v>
      </c>
      <c r="G59" s="28">
        <f t="shared" si="8"/>
        <v>0.7435897435897436</v>
      </c>
      <c r="H59" s="27">
        <f>I35</f>
        <v>5</v>
      </c>
      <c r="I59" s="28">
        <f t="shared" si="9"/>
        <v>0.1282051282051282</v>
      </c>
      <c r="J59" s="27">
        <f>K35</f>
        <v>0</v>
      </c>
      <c r="K59" s="28">
        <f t="shared" si="10"/>
        <v>0</v>
      </c>
      <c r="L59" s="29">
        <f>B59+D59+F59+H59+J59</f>
        <v>39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5">
        <f>SUM(B55:B59)</f>
        <v>23</v>
      </c>
      <c r="C60" s="32">
        <f t="shared" si="6"/>
        <v>0.092</v>
      </c>
      <c r="D60" s="65">
        <f>SUM(D55:D59)</f>
        <v>54</v>
      </c>
      <c r="E60" s="32">
        <f t="shared" si="7"/>
        <v>0.216</v>
      </c>
      <c r="F60" s="65">
        <f>SUM(F55:F59)</f>
        <v>137</v>
      </c>
      <c r="G60" s="32">
        <f t="shared" si="8"/>
        <v>0.548</v>
      </c>
      <c r="H60" s="65">
        <f>SUM(H55:H59)</f>
        <v>36</v>
      </c>
      <c r="I60" s="32">
        <f t="shared" si="9"/>
        <v>0.144</v>
      </c>
      <c r="J60" s="65">
        <f>SUM(J55:J59)</f>
        <v>0</v>
      </c>
      <c r="K60" s="32">
        <f t="shared" si="10"/>
        <v>0</v>
      </c>
      <c r="L60" s="33">
        <f>SUM(L55:L59)</f>
        <v>250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0.092</v>
      </c>
      <c r="C61" s="35"/>
      <c r="D61" s="35">
        <f>D60/L60</f>
        <v>0.216</v>
      </c>
      <c r="E61" s="35"/>
      <c r="F61" s="35">
        <f>F60/L60</f>
        <v>0.548</v>
      </c>
      <c r="G61" s="35"/>
      <c r="H61" s="35">
        <f>H60/L60</f>
        <v>0.144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63" t="s">
        <v>13</v>
      </c>
      <c r="D64" s="67" t="s">
        <v>51</v>
      </c>
      <c r="E64" s="63" t="s">
        <v>13</v>
      </c>
      <c r="F64" s="67" t="s">
        <v>52</v>
      </c>
      <c r="G64" s="63" t="s">
        <v>13</v>
      </c>
      <c r="H64" s="67" t="s">
        <v>53</v>
      </c>
      <c r="I64" s="63" t="s">
        <v>13</v>
      </c>
      <c r="J64" s="69" t="s">
        <v>54</v>
      </c>
      <c r="K64" s="63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4" t="s">
        <v>24</v>
      </c>
      <c r="D65" s="68"/>
      <c r="E65" s="64" t="s">
        <v>24</v>
      </c>
      <c r="F65" s="68"/>
      <c r="G65" s="64" t="s">
        <v>24</v>
      </c>
      <c r="H65" s="68"/>
      <c r="I65" s="64" t="s">
        <v>24</v>
      </c>
      <c r="J65" s="70"/>
      <c r="K65" s="64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9</v>
      </c>
      <c r="C66" s="28">
        <f>B66/L66</f>
        <v>0.016216216216216217</v>
      </c>
      <c r="D66" s="27">
        <f>D55+D44</f>
        <v>66</v>
      </c>
      <c r="E66" s="28">
        <f>D66/L66</f>
        <v>0.11891891891891893</v>
      </c>
      <c r="F66" s="27">
        <f>F55+F44</f>
        <v>167</v>
      </c>
      <c r="G66" s="28">
        <f>F66/L66</f>
        <v>0.3009009009009009</v>
      </c>
      <c r="H66" s="27">
        <f>H55+H44</f>
        <v>293</v>
      </c>
      <c r="I66" s="28">
        <f>H66/L66</f>
        <v>0.527927927927928</v>
      </c>
      <c r="J66" s="27">
        <f>J55+J44</f>
        <v>20</v>
      </c>
      <c r="K66" s="28">
        <f>J66/L66</f>
        <v>0.036036036036036036</v>
      </c>
      <c r="L66" s="29">
        <f>B66+D66+F66+H66+J66</f>
        <v>555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8</v>
      </c>
      <c r="C67" s="28">
        <f>B67/L67</f>
        <v>0.03669724770642202</v>
      </c>
      <c r="D67" s="27">
        <f>D56+D45</f>
        <v>32</v>
      </c>
      <c r="E67" s="28">
        <f>D67/L67</f>
        <v>0.14678899082568808</v>
      </c>
      <c r="F67" s="27">
        <f>F56+F45</f>
        <v>95</v>
      </c>
      <c r="G67" s="28">
        <f>F67/L67</f>
        <v>0.43577981651376146</v>
      </c>
      <c r="H67" s="27">
        <f>H56+H45</f>
        <v>73</v>
      </c>
      <c r="I67" s="28">
        <f>H67/L67</f>
        <v>0.3348623853211009</v>
      </c>
      <c r="J67" s="27">
        <f>J56+J45</f>
        <v>10</v>
      </c>
      <c r="K67" s="28">
        <f>J67/L67</f>
        <v>0.045871559633027525</v>
      </c>
      <c r="L67" s="29">
        <f>B67+D67+F67+H67+J67</f>
        <v>218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0.013986013986013986</v>
      </c>
      <c r="D68" s="27">
        <f>D57+D46</f>
        <v>19</v>
      </c>
      <c r="E68" s="28">
        <f>D68/L68</f>
        <v>0.13286713286713286</v>
      </c>
      <c r="F68" s="27">
        <f>F57+F46</f>
        <v>65</v>
      </c>
      <c r="G68" s="28">
        <f>F68/L68</f>
        <v>0.45454545454545453</v>
      </c>
      <c r="H68" s="27">
        <f>H57+H46</f>
        <v>54</v>
      </c>
      <c r="I68" s="28">
        <f>H68/L68</f>
        <v>0.3776223776223776</v>
      </c>
      <c r="J68" s="27">
        <f>J57+J46</f>
        <v>3</v>
      </c>
      <c r="K68" s="28">
        <f>J68/L68</f>
        <v>0.02097902097902098</v>
      </c>
      <c r="L68" s="29">
        <f>B68+D68+F68+H68+J68</f>
        <v>143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4</v>
      </c>
      <c r="C69" s="28">
        <f>B69/L69</f>
        <v>0.01990049751243781</v>
      </c>
      <c r="D69" s="27">
        <f>D58+D47</f>
        <v>7</v>
      </c>
      <c r="E69" s="28">
        <f>D69/L69</f>
        <v>0.03482587064676617</v>
      </c>
      <c r="F69" s="27">
        <f>F58+F47</f>
        <v>64</v>
      </c>
      <c r="G69" s="28">
        <f>F69/L69</f>
        <v>0.31840796019900497</v>
      </c>
      <c r="H69" s="27">
        <f>H58+H47</f>
        <v>111</v>
      </c>
      <c r="I69" s="28">
        <f>H69/L69</f>
        <v>0.5522388059701493</v>
      </c>
      <c r="J69" s="27">
        <f>J58+J47</f>
        <v>15</v>
      </c>
      <c r="K69" s="28">
        <f>J69/L69</f>
        <v>0.07462686567164178</v>
      </c>
      <c r="L69" s="29">
        <f>B69+D69+F69+H69+J69</f>
        <v>201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4</v>
      </c>
      <c r="C70" s="28">
        <f>B70/L70</f>
        <v>0.020618556701030927</v>
      </c>
      <c r="D70" s="27">
        <f>D59+D48</f>
        <v>3</v>
      </c>
      <c r="E70" s="28">
        <f>D70/L70</f>
        <v>0.015463917525773196</v>
      </c>
      <c r="F70" s="27">
        <f>F59+F48</f>
        <v>60</v>
      </c>
      <c r="G70" s="28">
        <f>F70/L70</f>
        <v>0.30927835051546393</v>
      </c>
      <c r="H70" s="27">
        <f>H59+H48</f>
        <v>117</v>
      </c>
      <c r="I70" s="28">
        <f>H70/L70</f>
        <v>0.6030927835051546</v>
      </c>
      <c r="J70" s="27">
        <f>J59+J48</f>
        <v>10</v>
      </c>
      <c r="K70" s="28">
        <f>J70/L70</f>
        <v>0.05154639175257732</v>
      </c>
      <c r="L70" s="29">
        <f>B70+D70+F70+H70+J70</f>
        <v>194</v>
      </c>
      <c r="Q70" s="13"/>
      <c r="R70" s="13"/>
      <c r="S70" s="13"/>
      <c r="T70" s="13"/>
    </row>
    <row r="71" spans="1:20" ht="12">
      <c r="A71" s="31" t="s">
        <v>19</v>
      </c>
      <c r="B71" s="65">
        <f>SUM(B66:B70)</f>
        <v>27</v>
      </c>
      <c r="C71" s="32">
        <f>B71/$L$71</f>
        <v>0.020594965675057208</v>
      </c>
      <c r="D71" s="65">
        <f>SUM(D66:D70)</f>
        <v>127</v>
      </c>
      <c r="E71" s="32">
        <f>D71/$L$71</f>
        <v>0.09687261632341723</v>
      </c>
      <c r="F71" s="65">
        <f>SUM(F66:F70)</f>
        <v>451</v>
      </c>
      <c r="G71" s="32">
        <f>F71/$L$71</f>
        <v>0.34401220442410374</v>
      </c>
      <c r="H71" s="65">
        <f>SUM(H66:H70)</f>
        <v>648</v>
      </c>
      <c r="I71" s="32">
        <f>H71/$L$71</f>
        <v>0.494279176201373</v>
      </c>
      <c r="J71" s="65">
        <f>SUM(J66:J70)</f>
        <v>58</v>
      </c>
      <c r="K71" s="32">
        <f>J71/$L$71</f>
        <v>0.04424103737604882</v>
      </c>
      <c r="L71" s="41">
        <f>SUM(L66:L70)</f>
        <v>1311</v>
      </c>
      <c r="Q71" s="13"/>
      <c r="R71" s="13"/>
      <c r="S71" s="13"/>
      <c r="T71" s="13"/>
    </row>
    <row r="72" spans="1:20" ht="12">
      <c r="A72" s="34"/>
      <c r="B72" s="35">
        <f>B71/L71</f>
        <v>0.020594965675057208</v>
      </c>
      <c r="C72" s="35"/>
      <c r="D72" s="35">
        <f>D71/L71</f>
        <v>0.09687261632341723</v>
      </c>
      <c r="E72" s="35"/>
      <c r="F72" s="35">
        <f>F71/L71</f>
        <v>0.34401220442410374</v>
      </c>
      <c r="G72" s="35"/>
      <c r="H72" s="35">
        <f>H71/L71</f>
        <v>0.494279176201373</v>
      </c>
      <c r="I72" s="35"/>
      <c r="J72" s="35">
        <f>J71/L71</f>
        <v>0.04424103737604882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23</v>
      </c>
      <c r="D76" s="47">
        <f>B71</f>
        <v>27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73</v>
      </c>
      <c r="C77" s="46">
        <f>D60</f>
        <v>54</v>
      </c>
      <c r="D77" s="47">
        <f>D71</f>
        <v>127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314</v>
      </c>
      <c r="C78" s="46">
        <f>F60</f>
        <v>137</v>
      </c>
      <c r="D78" s="47">
        <f>F71</f>
        <v>451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612</v>
      </c>
      <c r="C79" s="46">
        <f>H60</f>
        <v>36</v>
      </c>
      <c r="D79" s="47">
        <f>H71</f>
        <v>648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1061</v>
      </c>
      <c r="C81" s="45">
        <f>SUM(C76:C80)</f>
        <v>250</v>
      </c>
      <c r="D81" s="41">
        <f>SUM(D76:D80)</f>
        <v>1311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K130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9">
        <v>2</v>
      </c>
      <c r="C10" s="9">
        <v>0</v>
      </c>
      <c r="D10" s="9">
        <v>4</v>
      </c>
      <c r="E10" s="9">
        <v>6</v>
      </c>
      <c r="F10" s="9">
        <v>31</v>
      </c>
      <c r="G10" s="9">
        <v>15</v>
      </c>
      <c r="H10" s="9">
        <v>96</v>
      </c>
      <c r="I10" s="9">
        <v>9</v>
      </c>
      <c r="J10" s="9">
        <v>6</v>
      </c>
      <c r="K10" s="4">
        <v>0</v>
      </c>
      <c r="L10" s="4">
        <f>SUM(B10:K10)</f>
        <v>169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1</v>
      </c>
      <c r="D11" s="9">
        <v>39</v>
      </c>
      <c r="E11" s="9">
        <v>7</v>
      </c>
      <c r="F11" s="9">
        <v>47</v>
      </c>
      <c r="G11" s="9">
        <v>9</v>
      </c>
      <c r="H11" s="9">
        <v>38</v>
      </c>
      <c r="I11" s="9">
        <v>6</v>
      </c>
      <c r="J11" s="9">
        <v>4</v>
      </c>
      <c r="K11" s="4">
        <v>0</v>
      </c>
      <c r="L11" s="4">
        <f>SUM(B11:K11)</f>
        <v>151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3</v>
      </c>
      <c r="D12" s="9">
        <v>0</v>
      </c>
      <c r="E12" s="9">
        <v>2</v>
      </c>
      <c r="F12" s="9">
        <v>14</v>
      </c>
      <c r="G12" s="9">
        <v>12</v>
      </c>
      <c r="H12" s="9">
        <v>62</v>
      </c>
      <c r="I12" s="9">
        <v>0</v>
      </c>
      <c r="J12" s="9">
        <v>4</v>
      </c>
      <c r="K12" s="4">
        <v>0</v>
      </c>
      <c r="L12" s="4">
        <f>SUM(B12:K12)</f>
        <v>97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1</v>
      </c>
      <c r="C13" s="9">
        <v>0</v>
      </c>
      <c r="D13" s="9">
        <v>0</v>
      </c>
      <c r="E13" s="9">
        <v>4</v>
      </c>
      <c r="F13" s="9">
        <v>10</v>
      </c>
      <c r="G13" s="9">
        <v>6</v>
      </c>
      <c r="H13" s="9">
        <v>22</v>
      </c>
      <c r="I13" s="9">
        <v>0</v>
      </c>
      <c r="J13" s="9">
        <v>2</v>
      </c>
      <c r="K13" s="4">
        <v>0</v>
      </c>
      <c r="L13" s="4">
        <f>SUM(B13:K13)</f>
        <v>45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2</v>
      </c>
      <c r="D14" s="9">
        <v>1</v>
      </c>
      <c r="E14" s="9">
        <v>2</v>
      </c>
      <c r="F14" s="9">
        <v>10</v>
      </c>
      <c r="G14" s="9">
        <v>12</v>
      </c>
      <c r="H14" s="9">
        <v>58</v>
      </c>
      <c r="I14" s="9">
        <v>2</v>
      </c>
      <c r="J14" s="9">
        <v>4</v>
      </c>
      <c r="K14" s="4">
        <v>0</v>
      </c>
      <c r="L14" s="4">
        <f>SUM(B14:K14)</f>
        <v>91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>SUM(C10:C14)</f>
        <v>6</v>
      </c>
      <c r="D15" s="6">
        <f t="shared" si="0"/>
        <v>44</v>
      </c>
      <c r="E15" s="6">
        <f>SUM(E10:E14)</f>
        <v>21</v>
      </c>
      <c r="F15" s="6">
        <f t="shared" si="0"/>
        <v>112</v>
      </c>
      <c r="G15" s="6">
        <f>SUM(G10:G14)</f>
        <v>54</v>
      </c>
      <c r="H15" s="6">
        <f>SUM(H10:H14)</f>
        <v>276</v>
      </c>
      <c r="I15" s="6">
        <f>SUM(I10:I14)</f>
        <v>17</v>
      </c>
      <c r="J15" s="6">
        <f t="shared" si="0"/>
        <v>20</v>
      </c>
      <c r="K15" s="6">
        <f t="shared" si="0"/>
        <v>0</v>
      </c>
      <c r="L15" s="8">
        <f>SUM(L10:L14)</f>
        <v>553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3</v>
      </c>
      <c r="D17" s="9">
        <v>14</v>
      </c>
      <c r="E17" s="9">
        <v>7</v>
      </c>
      <c r="F17" s="9">
        <v>28</v>
      </c>
      <c r="G17" s="9">
        <v>5</v>
      </c>
      <c r="H17" s="9">
        <v>11</v>
      </c>
      <c r="I17" s="9">
        <v>1</v>
      </c>
      <c r="J17" s="9">
        <v>2</v>
      </c>
      <c r="K17" s="4">
        <v>0</v>
      </c>
      <c r="L17" s="4">
        <f>SUM(B17:K17)</f>
        <v>71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5</v>
      </c>
      <c r="F18" s="9">
        <v>21</v>
      </c>
      <c r="G18" s="9">
        <v>3</v>
      </c>
      <c r="H18" s="9">
        <v>32</v>
      </c>
      <c r="I18" s="9">
        <v>1</v>
      </c>
      <c r="J18" s="9">
        <v>5</v>
      </c>
      <c r="K18" s="4">
        <v>0</v>
      </c>
      <c r="L18" s="4">
        <f>SUM(B18:K18)</f>
        <v>71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1</v>
      </c>
      <c r="C19" s="9">
        <v>3</v>
      </c>
      <c r="D19" s="9">
        <v>2</v>
      </c>
      <c r="E19" s="9">
        <v>2</v>
      </c>
      <c r="F19" s="9">
        <v>28</v>
      </c>
      <c r="G19" s="9">
        <v>9</v>
      </c>
      <c r="H19" s="9">
        <v>26</v>
      </c>
      <c r="I19" s="9">
        <v>3</v>
      </c>
      <c r="J19" s="9">
        <v>3</v>
      </c>
      <c r="K19" s="4">
        <v>0</v>
      </c>
      <c r="L19" s="4">
        <f>SUM(B19:K19)</f>
        <v>77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1</v>
      </c>
      <c r="C20" s="6">
        <f>SUM(C17:C19)</f>
        <v>7</v>
      </c>
      <c r="D20" s="6">
        <f t="shared" si="1"/>
        <v>19</v>
      </c>
      <c r="E20" s="6">
        <f>SUM(E17:E19)</f>
        <v>14</v>
      </c>
      <c r="F20" s="6">
        <f t="shared" si="1"/>
        <v>77</v>
      </c>
      <c r="G20" s="6">
        <f>SUM(G17:G19)</f>
        <v>17</v>
      </c>
      <c r="H20" s="6">
        <f t="shared" si="1"/>
        <v>69</v>
      </c>
      <c r="I20" s="6">
        <f>SUM(I17:I19)</f>
        <v>5</v>
      </c>
      <c r="J20" s="6">
        <f t="shared" si="1"/>
        <v>10</v>
      </c>
      <c r="K20" s="6">
        <v>0</v>
      </c>
      <c r="L20" s="8">
        <f>SUM(L17:L19)</f>
        <v>219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0</v>
      </c>
      <c r="D22" s="9">
        <v>6</v>
      </c>
      <c r="E22" s="9">
        <v>6</v>
      </c>
      <c r="F22" s="9">
        <v>9</v>
      </c>
      <c r="G22" s="9">
        <v>2</v>
      </c>
      <c r="H22" s="9">
        <v>10</v>
      </c>
      <c r="I22" s="9">
        <v>0</v>
      </c>
      <c r="J22" s="9">
        <v>0</v>
      </c>
      <c r="K22" s="9">
        <v>0</v>
      </c>
      <c r="L22" s="57">
        <f>SUM(B22:K22)</f>
        <v>33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3</v>
      </c>
      <c r="F23" s="9">
        <v>13</v>
      </c>
      <c r="G23" s="9">
        <v>7</v>
      </c>
      <c r="H23" s="9">
        <v>30</v>
      </c>
      <c r="I23" s="9">
        <v>0</v>
      </c>
      <c r="J23" s="9">
        <v>3</v>
      </c>
      <c r="K23" s="4">
        <v>0</v>
      </c>
      <c r="L23" s="4">
        <f>SUM(B23:K23)</f>
        <v>56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2</v>
      </c>
      <c r="D24" s="9">
        <v>2</v>
      </c>
      <c r="E24" s="9">
        <v>4</v>
      </c>
      <c r="F24" s="9">
        <v>28</v>
      </c>
      <c r="G24" s="9">
        <v>7</v>
      </c>
      <c r="H24" s="9">
        <v>14</v>
      </c>
      <c r="I24" s="9">
        <v>1</v>
      </c>
      <c r="J24" s="9">
        <v>0</v>
      </c>
      <c r="K24" s="4">
        <v>0</v>
      </c>
      <c r="L24" s="4">
        <f>SUM(B24:K24)</f>
        <v>58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8</v>
      </c>
      <c r="E25" s="6">
        <f t="shared" si="2"/>
        <v>13</v>
      </c>
      <c r="F25" s="6">
        <f t="shared" si="2"/>
        <v>50</v>
      </c>
      <c r="G25" s="6">
        <f t="shared" si="2"/>
        <v>16</v>
      </c>
      <c r="H25" s="6">
        <f t="shared" si="2"/>
        <v>54</v>
      </c>
      <c r="I25" s="6">
        <f t="shared" si="2"/>
        <v>1</v>
      </c>
      <c r="J25" s="6">
        <f t="shared" si="2"/>
        <v>3</v>
      </c>
      <c r="K25" s="6">
        <f t="shared" si="2"/>
        <v>0</v>
      </c>
      <c r="L25" s="8">
        <f t="shared" si="2"/>
        <v>147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2</v>
      </c>
      <c r="D27" s="9">
        <v>0</v>
      </c>
      <c r="E27" s="9">
        <v>0</v>
      </c>
      <c r="F27" s="9">
        <v>1</v>
      </c>
      <c r="G27" s="9">
        <v>3</v>
      </c>
      <c r="H27" s="9">
        <v>34</v>
      </c>
      <c r="I27" s="9">
        <v>1</v>
      </c>
      <c r="J27" s="9">
        <v>9</v>
      </c>
      <c r="K27" s="4">
        <v>0</v>
      </c>
      <c r="L27" s="4">
        <f>SUM(B27:K27)</f>
        <v>50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2</v>
      </c>
      <c r="E28" s="9">
        <v>2</v>
      </c>
      <c r="F28" s="9">
        <v>17</v>
      </c>
      <c r="G28" s="9">
        <v>13</v>
      </c>
      <c r="H28" s="9">
        <v>58</v>
      </c>
      <c r="I28" s="9">
        <v>4</v>
      </c>
      <c r="J28" s="9">
        <v>6</v>
      </c>
      <c r="K28" s="4">
        <v>0</v>
      </c>
      <c r="L28" s="4">
        <f>SUM(B28:K28)</f>
        <v>103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2</v>
      </c>
      <c r="F29" s="9">
        <v>24</v>
      </c>
      <c r="G29" s="9">
        <v>4</v>
      </c>
      <c r="H29" s="9">
        <v>15</v>
      </c>
      <c r="I29" s="9">
        <v>0</v>
      </c>
      <c r="J29" s="9">
        <v>0</v>
      </c>
      <c r="K29" s="4">
        <v>0</v>
      </c>
      <c r="L29" s="4">
        <f>SUM(B29:K29)</f>
        <v>47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3</v>
      </c>
      <c r="D30" s="6">
        <f t="shared" si="3"/>
        <v>3</v>
      </c>
      <c r="E30" s="6">
        <f t="shared" si="3"/>
        <v>4</v>
      </c>
      <c r="F30" s="6">
        <f t="shared" si="3"/>
        <v>42</v>
      </c>
      <c r="G30" s="6">
        <f t="shared" si="3"/>
        <v>20</v>
      </c>
      <c r="H30" s="6">
        <f t="shared" si="3"/>
        <v>107</v>
      </c>
      <c r="I30" s="6">
        <f t="shared" si="3"/>
        <v>5</v>
      </c>
      <c r="J30" s="6">
        <f t="shared" si="3"/>
        <v>15</v>
      </c>
      <c r="K30" s="6">
        <f t="shared" si="3"/>
        <v>0</v>
      </c>
      <c r="L30" s="6">
        <f t="shared" si="3"/>
        <v>200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1</v>
      </c>
      <c r="F32" s="9">
        <v>10</v>
      </c>
      <c r="G32" s="9">
        <v>11</v>
      </c>
      <c r="H32" s="9">
        <v>31</v>
      </c>
      <c r="I32" s="9">
        <v>1</v>
      </c>
      <c r="J32" s="9">
        <v>4</v>
      </c>
      <c r="K32" s="9">
        <v>0</v>
      </c>
      <c r="L32" s="9">
        <f>SUM(B32:K32)</f>
        <v>59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2</v>
      </c>
      <c r="D33" s="9">
        <v>0</v>
      </c>
      <c r="E33" s="9">
        <v>0</v>
      </c>
      <c r="F33" s="9">
        <v>18</v>
      </c>
      <c r="G33" s="9">
        <v>10</v>
      </c>
      <c r="H33" s="9">
        <v>27</v>
      </c>
      <c r="I33" s="9">
        <v>1</v>
      </c>
      <c r="J33" s="9">
        <v>2</v>
      </c>
      <c r="K33" s="4">
        <v>0</v>
      </c>
      <c r="L33" s="4">
        <f>SUM(B33:K33)</f>
        <v>60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1</v>
      </c>
      <c r="D34" s="9">
        <v>1</v>
      </c>
      <c r="E34" s="9">
        <v>0</v>
      </c>
      <c r="F34" s="9">
        <v>3</v>
      </c>
      <c r="G34" s="9">
        <v>9</v>
      </c>
      <c r="H34" s="9">
        <v>54</v>
      </c>
      <c r="I34" s="9">
        <v>3</v>
      </c>
      <c r="J34" s="9">
        <v>4</v>
      </c>
      <c r="K34" s="4">
        <v>0</v>
      </c>
      <c r="L34" s="4">
        <f>SUM(B34:K34)</f>
        <v>75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3</v>
      </c>
      <c r="D35" s="6">
        <f t="shared" si="4"/>
        <v>2</v>
      </c>
      <c r="E35" s="6">
        <f t="shared" si="4"/>
        <v>1</v>
      </c>
      <c r="F35" s="6">
        <f t="shared" si="4"/>
        <v>31</v>
      </c>
      <c r="G35" s="6">
        <f t="shared" si="4"/>
        <v>30</v>
      </c>
      <c r="H35" s="6">
        <f t="shared" si="4"/>
        <v>112</v>
      </c>
      <c r="I35" s="6">
        <f t="shared" si="4"/>
        <v>5</v>
      </c>
      <c r="J35" s="6">
        <f t="shared" si="4"/>
        <v>10</v>
      </c>
      <c r="K35" s="6">
        <f t="shared" si="4"/>
        <v>0</v>
      </c>
      <c r="L35" s="6">
        <f t="shared" si="4"/>
        <v>194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62">
        <f>B15+B20+B25+B30+B35</f>
        <v>5</v>
      </c>
      <c r="C37" s="62">
        <f aca="true" t="shared" si="5" ref="C37:L37">C15+C20+C25+C30+C35</f>
        <v>21</v>
      </c>
      <c r="D37" s="62">
        <f t="shared" si="5"/>
        <v>76</v>
      </c>
      <c r="E37" s="62">
        <f t="shared" si="5"/>
        <v>53</v>
      </c>
      <c r="F37" s="62">
        <f t="shared" si="5"/>
        <v>312</v>
      </c>
      <c r="G37" s="62">
        <f t="shared" si="5"/>
        <v>137</v>
      </c>
      <c r="H37" s="62">
        <f t="shared" si="5"/>
        <v>618</v>
      </c>
      <c r="I37" s="62">
        <f t="shared" si="5"/>
        <v>33</v>
      </c>
      <c r="J37" s="62">
        <f t="shared" si="5"/>
        <v>58</v>
      </c>
      <c r="K37" s="62">
        <f t="shared" si="5"/>
        <v>0</v>
      </c>
      <c r="L37" s="53">
        <f t="shared" si="5"/>
        <v>1313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63" t="s">
        <v>13</v>
      </c>
      <c r="D42" s="67" t="s">
        <v>51</v>
      </c>
      <c r="E42" s="63" t="s">
        <v>13</v>
      </c>
      <c r="F42" s="67" t="s">
        <v>52</v>
      </c>
      <c r="G42" s="63" t="s">
        <v>13</v>
      </c>
      <c r="H42" s="67" t="s">
        <v>53</v>
      </c>
      <c r="I42" s="63" t="s">
        <v>13</v>
      </c>
      <c r="J42" s="69" t="s">
        <v>54</v>
      </c>
      <c r="K42" s="63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4" t="s">
        <v>24</v>
      </c>
      <c r="D43" s="68"/>
      <c r="E43" s="64" t="s">
        <v>24</v>
      </c>
      <c r="F43" s="68"/>
      <c r="G43" s="64" t="s">
        <v>24</v>
      </c>
      <c r="H43" s="68"/>
      <c r="I43" s="64" t="s">
        <v>24</v>
      </c>
      <c r="J43" s="70"/>
      <c r="K43" s="64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0.006593406593406593</v>
      </c>
      <c r="D44" s="27">
        <f>D15</f>
        <v>44</v>
      </c>
      <c r="E44" s="28">
        <f>D44/$L$44</f>
        <v>0.0967032967032967</v>
      </c>
      <c r="F44" s="27">
        <f>F15</f>
        <v>112</v>
      </c>
      <c r="G44" s="28">
        <f>F44/$L$44</f>
        <v>0.24615384615384617</v>
      </c>
      <c r="H44" s="27">
        <f>H15</f>
        <v>276</v>
      </c>
      <c r="I44" s="28">
        <f>H44/$L$44</f>
        <v>0.6065934065934065</v>
      </c>
      <c r="J44" s="27">
        <f>J15</f>
        <v>20</v>
      </c>
      <c r="K44" s="28">
        <f>J44/L44</f>
        <v>0.04395604395604396</v>
      </c>
      <c r="L44" s="29">
        <f>B44+D44+F44+H44+J44</f>
        <v>455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1</v>
      </c>
      <c r="C45" s="28">
        <f>B45/$L$45</f>
        <v>0.005681818181818182</v>
      </c>
      <c r="D45" s="27">
        <f>D20</f>
        <v>19</v>
      </c>
      <c r="E45" s="28">
        <f>D45/$L$45</f>
        <v>0.10795454545454546</v>
      </c>
      <c r="F45" s="27">
        <f>F20</f>
        <v>77</v>
      </c>
      <c r="G45" s="28">
        <f>F45/$L$45</f>
        <v>0.4375</v>
      </c>
      <c r="H45" s="27">
        <f>H20</f>
        <v>69</v>
      </c>
      <c r="I45" s="28">
        <f>H45/L45</f>
        <v>0.39204545454545453</v>
      </c>
      <c r="J45" s="27">
        <f>J20</f>
        <v>10</v>
      </c>
      <c r="K45" s="28">
        <f>J45/L45</f>
        <v>0.056818181818181816</v>
      </c>
      <c r="L45" s="30">
        <f>B45+D45+F45+H45+J45</f>
        <v>176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8</v>
      </c>
      <c r="E46" s="28">
        <f>D46/$L$46</f>
        <v>0.06956521739130435</v>
      </c>
      <c r="F46" s="27">
        <f>F25</f>
        <v>50</v>
      </c>
      <c r="G46" s="28">
        <f>F46/$L$46</f>
        <v>0.43478260869565216</v>
      </c>
      <c r="H46" s="27">
        <f>H25</f>
        <v>54</v>
      </c>
      <c r="I46" s="28">
        <f>H46/L46</f>
        <v>0.46956521739130436</v>
      </c>
      <c r="J46" s="27">
        <f>J25</f>
        <v>3</v>
      </c>
      <c r="K46" s="28">
        <f>J46/L46</f>
        <v>0.02608695652173913</v>
      </c>
      <c r="L46" s="30">
        <f>B46+D46+F46+H46+J46</f>
        <v>115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0.005952380952380952</v>
      </c>
      <c r="D47" s="27">
        <f>D30</f>
        <v>3</v>
      </c>
      <c r="E47" s="28">
        <f>D47/$L$47</f>
        <v>0.017857142857142856</v>
      </c>
      <c r="F47" s="27">
        <f>F30</f>
        <v>42</v>
      </c>
      <c r="G47" s="28">
        <f>F47/$L$47</f>
        <v>0.25</v>
      </c>
      <c r="H47" s="27">
        <f>H30</f>
        <v>107</v>
      </c>
      <c r="I47" s="28">
        <f>H47/L47</f>
        <v>0.6369047619047619</v>
      </c>
      <c r="J47" s="27">
        <f>J30</f>
        <v>15</v>
      </c>
      <c r="K47" s="28">
        <f>J47/L47</f>
        <v>0.08928571428571429</v>
      </c>
      <c r="L47" s="30">
        <f>B47+D47+F47+H47+J47</f>
        <v>168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0.012903225806451613</v>
      </c>
      <c r="F48" s="27">
        <f>F35</f>
        <v>31</v>
      </c>
      <c r="G48" s="28">
        <f>F48/$L$48</f>
        <v>0.2</v>
      </c>
      <c r="H48" s="27">
        <f>H35</f>
        <v>112</v>
      </c>
      <c r="I48" s="28">
        <f>H48/L48</f>
        <v>0.7225806451612903</v>
      </c>
      <c r="J48" s="27">
        <f>J35</f>
        <v>10</v>
      </c>
      <c r="K48" s="28">
        <f>J48/L48</f>
        <v>0.06451612903225806</v>
      </c>
      <c r="L48" s="27">
        <f>B48+D48+F48+H48+J48</f>
        <v>155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5">
        <f>SUM(B44:B48)</f>
        <v>5</v>
      </c>
      <c r="C49" s="32">
        <f>B49/$L$49</f>
        <v>0.004677268475210477</v>
      </c>
      <c r="D49" s="65">
        <f>SUM(D44:D48)</f>
        <v>76</v>
      </c>
      <c r="E49" s="32">
        <f>D49/$L$49</f>
        <v>0.07109448082319925</v>
      </c>
      <c r="F49" s="65">
        <f>SUM(F44:F48)</f>
        <v>312</v>
      </c>
      <c r="G49" s="32">
        <f>F49/$L$49</f>
        <v>0.29186155285313375</v>
      </c>
      <c r="H49" s="65">
        <f>SUM(H44:H48)</f>
        <v>618</v>
      </c>
      <c r="I49" s="32">
        <f>H49/$L$49</f>
        <v>0.578110383536015</v>
      </c>
      <c r="J49" s="65">
        <f>SUM(J44:J48)</f>
        <v>58</v>
      </c>
      <c r="K49" s="32">
        <f>J49/$L$49</f>
        <v>0.05425631431244153</v>
      </c>
      <c r="L49" s="33">
        <f>SUM(L44:L48)</f>
        <v>1069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0.004677268475210477</v>
      </c>
      <c r="C50" s="35"/>
      <c r="D50" s="35">
        <f>D49/L49</f>
        <v>0.07109448082319925</v>
      </c>
      <c r="E50" s="35"/>
      <c r="F50" s="35">
        <f>F49/L49</f>
        <v>0.29186155285313375</v>
      </c>
      <c r="G50" s="35"/>
      <c r="H50" s="35">
        <f>H49/L49</f>
        <v>0.578110383536015</v>
      </c>
      <c r="I50" s="35"/>
      <c r="J50" s="35">
        <f>J49/L49</f>
        <v>0.05425631431244153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63" t="s">
        <v>13</v>
      </c>
      <c r="D53" s="67" t="s">
        <v>51</v>
      </c>
      <c r="E53" s="63" t="s">
        <v>13</v>
      </c>
      <c r="F53" s="67" t="s">
        <v>52</v>
      </c>
      <c r="G53" s="63" t="s">
        <v>13</v>
      </c>
      <c r="H53" s="67" t="s">
        <v>53</v>
      </c>
      <c r="I53" s="63" t="s">
        <v>13</v>
      </c>
      <c r="J53" s="69" t="s">
        <v>54</v>
      </c>
      <c r="K53" s="63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4" t="s">
        <v>24</v>
      </c>
      <c r="D54" s="68"/>
      <c r="E54" s="64" t="s">
        <v>24</v>
      </c>
      <c r="F54" s="68"/>
      <c r="G54" s="64" t="s">
        <v>24</v>
      </c>
      <c r="H54" s="68"/>
      <c r="I54" s="64" t="s">
        <v>24</v>
      </c>
      <c r="J54" s="70"/>
      <c r="K54" s="64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6</v>
      </c>
      <c r="C55" s="28">
        <f aca="true" t="shared" si="6" ref="C55:C60">B55/L55</f>
        <v>0.061224489795918366</v>
      </c>
      <c r="D55" s="27">
        <f>E15</f>
        <v>21</v>
      </c>
      <c r="E55" s="28">
        <f aca="true" t="shared" si="7" ref="E55:E60">D55/L55</f>
        <v>0.21428571428571427</v>
      </c>
      <c r="F55" s="27">
        <f>G15</f>
        <v>54</v>
      </c>
      <c r="G55" s="28">
        <f aca="true" t="shared" si="8" ref="G55:G60">F55/L55</f>
        <v>0.5510204081632653</v>
      </c>
      <c r="H55" s="27">
        <f>I15</f>
        <v>17</v>
      </c>
      <c r="I55" s="28">
        <f aca="true" t="shared" si="9" ref="I55:I60">H55/L55</f>
        <v>0.17346938775510204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98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7</v>
      </c>
      <c r="C56" s="28">
        <f t="shared" si="6"/>
        <v>0.16279069767441862</v>
      </c>
      <c r="D56" s="27">
        <f>E20</f>
        <v>14</v>
      </c>
      <c r="E56" s="28">
        <f t="shared" si="7"/>
        <v>0.32558139534883723</v>
      </c>
      <c r="F56" s="27">
        <f>G20</f>
        <v>17</v>
      </c>
      <c r="G56" s="28">
        <f t="shared" si="8"/>
        <v>0.3953488372093023</v>
      </c>
      <c r="H56" s="27">
        <f>I20</f>
        <v>5</v>
      </c>
      <c r="I56" s="28">
        <f t="shared" si="9"/>
        <v>0.11627906976744186</v>
      </c>
      <c r="J56" s="27">
        <f>K20</f>
        <v>0</v>
      </c>
      <c r="K56" s="28">
        <f t="shared" si="10"/>
        <v>0</v>
      </c>
      <c r="L56" s="30">
        <f>B56+D56+F56+H56+J56</f>
        <v>43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0.0625</v>
      </c>
      <c r="D57" s="27">
        <f>E25</f>
        <v>13</v>
      </c>
      <c r="E57" s="28">
        <f t="shared" si="7"/>
        <v>0.40625</v>
      </c>
      <c r="F57" s="27">
        <f>G25</f>
        <v>16</v>
      </c>
      <c r="G57" s="28">
        <f t="shared" si="8"/>
        <v>0.5</v>
      </c>
      <c r="H57" s="27">
        <f>I25</f>
        <v>1</v>
      </c>
      <c r="I57" s="28">
        <f t="shared" si="9"/>
        <v>0.03125</v>
      </c>
      <c r="J57" s="27">
        <f>K25</f>
        <v>0</v>
      </c>
      <c r="K57" s="28">
        <f t="shared" si="10"/>
        <v>0</v>
      </c>
      <c r="L57" s="30">
        <f>B57+D57+F57+H57+J57</f>
        <v>32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0.09375</v>
      </c>
      <c r="D58" s="27">
        <f>E30</f>
        <v>4</v>
      </c>
      <c r="E58" s="28">
        <f t="shared" si="7"/>
        <v>0.125</v>
      </c>
      <c r="F58" s="27">
        <f>G30</f>
        <v>20</v>
      </c>
      <c r="G58" s="28">
        <f t="shared" si="8"/>
        <v>0.625</v>
      </c>
      <c r="H58" s="27">
        <f>I30</f>
        <v>5</v>
      </c>
      <c r="I58" s="28">
        <f t="shared" si="9"/>
        <v>0.15625</v>
      </c>
      <c r="J58" s="27">
        <f>K30</f>
        <v>0</v>
      </c>
      <c r="K58" s="28">
        <f t="shared" si="10"/>
        <v>0</v>
      </c>
      <c r="L58" s="29">
        <f>B58+D58+F58+H58+J58</f>
        <v>32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3</v>
      </c>
      <c r="C59" s="28">
        <f t="shared" si="6"/>
        <v>0.07692307692307693</v>
      </c>
      <c r="D59" s="27">
        <f>E35</f>
        <v>1</v>
      </c>
      <c r="E59" s="28">
        <f t="shared" si="7"/>
        <v>0.02564102564102564</v>
      </c>
      <c r="F59" s="27">
        <f>G35</f>
        <v>30</v>
      </c>
      <c r="G59" s="28">
        <f t="shared" si="8"/>
        <v>0.7692307692307693</v>
      </c>
      <c r="H59" s="27">
        <f>I35</f>
        <v>5</v>
      </c>
      <c r="I59" s="28">
        <f t="shared" si="9"/>
        <v>0.1282051282051282</v>
      </c>
      <c r="J59" s="27">
        <f>K35</f>
        <v>0</v>
      </c>
      <c r="K59" s="28">
        <f t="shared" si="10"/>
        <v>0</v>
      </c>
      <c r="L59" s="29">
        <f>B59+D59+F59+H59+J59</f>
        <v>39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5">
        <f>SUM(B55:B59)</f>
        <v>21</v>
      </c>
      <c r="C60" s="32">
        <f t="shared" si="6"/>
        <v>0.0860655737704918</v>
      </c>
      <c r="D60" s="65">
        <f>SUM(D55:D59)</f>
        <v>53</v>
      </c>
      <c r="E60" s="32">
        <f t="shared" si="7"/>
        <v>0.21721311475409835</v>
      </c>
      <c r="F60" s="65">
        <f>SUM(F55:F59)</f>
        <v>137</v>
      </c>
      <c r="G60" s="32">
        <f t="shared" si="8"/>
        <v>0.5614754098360656</v>
      </c>
      <c r="H60" s="65">
        <f>SUM(H55:H59)</f>
        <v>33</v>
      </c>
      <c r="I60" s="32">
        <f t="shared" si="9"/>
        <v>0.13524590163934427</v>
      </c>
      <c r="J60" s="65">
        <f>SUM(J55:J59)</f>
        <v>0</v>
      </c>
      <c r="K60" s="32">
        <f t="shared" si="10"/>
        <v>0</v>
      </c>
      <c r="L60" s="33">
        <f>SUM(L55:L59)</f>
        <v>244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0.0860655737704918</v>
      </c>
      <c r="C61" s="35"/>
      <c r="D61" s="35">
        <f>D60/L60</f>
        <v>0.21721311475409835</v>
      </c>
      <c r="E61" s="35"/>
      <c r="F61" s="35">
        <f>F60/L60</f>
        <v>0.5614754098360656</v>
      </c>
      <c r="G61" s="35"/>
      <c r="H61" s="35">
        <f>H60/L60</f>
        <v>0.13524590163934427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63" t="s">
        <v>13</v>
      </c>
      <c r="D64" s="67" t="s">
        <v>51</v>
      </c>
      <c r="E64" s="63" t="s">
        <v>13</v>
      </c>
      <c r="F64" s="67" t="s">
        <v>52</v>
      </c>
      <c r="G64" s="63" t="s">
        <v>13</v>
      </c>
      <c r="H64" s="67" t="s">
        <v>53</v>
      </c>
      <c r="I64" s="63" t="s">
        <v>13</v>
      </c>
      <c r="J64" s="69" t="s">
        <v>54</v>
      </c>
      <c r="K64" s="63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4" t="s">
        <v>24</v>
      </c>
      <c r="D65" s="68"/>
      <c r="E65" s="64" t="s">
        <v>24</v>
      </c>
      <c r="F65" s="68"/>
      <c r="G65" s="64" t="s">
        <v>24</v>
      </c>
      <c r="H65" s="68"/>
      <c r="I65" s="64" t="s">
        <v>24</v>
      </c>
      <c r="J65" s="70"/>
      <c r="K65" s="64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9</v>
      </c>
      <c r="C66" s="28">
        <f>B66/L66</f>
        <v>0.0162748643761302</v>
      </c>
      <c r="D66" s="27">
        <f>D55+D44</f>
        <v>65</v>
      </c>
      <c r="E66" s="28">
        <f>D66/L66</f>
        <v>0.11754068716094032</v>
      </c>
      <c r="F66" s="27">
        <f>F55+F44</f>
        <v>166</v>
      </c>
      <c r="G66" s="28">
        <f>F66/L66</f>
        <v>0.30018083182640143</v>
      </c>
      <c r="H66" s="27">
        <f>H55+H44</f>
        <v>293</v>
      </c>
      <c r="I66" s="28">
        <f>H66/L66</f>
        <v>0.5298372513562387</v>
      </c>
      <c r="J66" s="27">
        <f>J55+J44</f>
        <v>20</v>
      </c>
      <c r="K66" s="28">
        <f>J66/L66</f>
        <v>0.03616636528028933</v>
      </c>
      <c r="L66" s="29">
        <f>B66+D66+F66+H66+J66</f>
        <v>553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8</v>
      </c>
      <c r="C67" s="28">
        <f>B67/L67</f>
        <v>0.0365296803652968</v>
      </c>
      <c r="D67" s="27">
        <f>D56+D45</f>
        <v>33</v>
      </c>
      <c r="E67" s="28">
        <f>D67/L67</f>
        <v>0.1506849315068493</v>
      </c>
      <c r="F67" s="27">
        <f>F56+F45</f>
        <v>94</v>
      </c>
      <c r="G67" s="28">
        <f>F67/L67</f>
        <v>0.4292237442922374</v>
      </c>
      <c r="H67" s="27">
        <f>H56+H45</f>
        <v>74</v>
      </c>
      <c r="I67" s="28">
        <f>H67/L67</f>
        <v>0.3378995433789954</v>
      </c>
      <c r="J67" s="27">
        <f>J56+J45</f>
        <v>10</v>
      </c>
      <c r="K67" s="28">
        <f>J67/L67</f>
        <v>0.045662100456621</v>
      </c>
      <c r="L67" s="29">
        <f>B67+D67+F67+H67+J67</f>
        <v>219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0.013605442176870748</v>
      </c>
      <c r="D68" s="27">
        <f>D57+D46</f>
        <v>21</v>
      </c>
      <c r="E68" s="28">
        <f>D68/L68</f>
        <v>0.14285714285714285</v>
      </c>
      <c r="F68" s="27">
        <f>F57+F46</f>
        <v>66</v>
      </c>
      <c r="G68" s="28">
        <f>F68/L68</f>
        <v>0.4489795918367347</v>
      </c>
      <c r="H68" s="27">
        <f>H57+H46</f>
        <v>55</v>
      </c>
      <c r="I68" s="28">
        <f>H68/L68</f>
        <v>0.3741496598639456</v>
      </c>
      <c r="J68" s="27">
        <f>J57+J46</f>
        <v>3</v>
      </c>
      <c r="K68" s="28">
        <f>J68/L68</f>
        <v>0.02040816326530612</v>
      </c>
      <c r="L68" s="29">
        <f>B68+D68+F68+H68+J68</f>
        <v>147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4</v>
      </c>
      <c r="C69" s="28">
        <f>B69/L69</f>
        <v>0.02</v>
      </c>
      <c r="D69" s="27">
        <f>D58+D47</f>
        <v>7</v>
      </c>
      <c r="E69" s="28">
        <f>D69/L69</f>
        <v>0.035</v>
      </c>
      <c r="F69" s="27">
        <f>F58+F47</f>
        <v>62</v>
      </c>
      <c r="G69" s="28">
        <f>F69/L69</f>
        <v>0.31</v>
      </c>
      <c r="H69" s="27">
        <f>H58+H47</f>
        <v>112</v>
      </c>
      <c r="I69" s="28">
        <f>H69/L69</f>
        <v>0.56</v>
      </c>
      <c r="J69" s="27">
        <f>J58+J47</f>
        <v>15</v>
      </c>
      <c r="K69" s="28">
        <f>J69/L69</f>
        <v>0.075</v>
      </c>
      <c r="L69" s="29">
        <f>B69+D69+F69+H69+J69</f>
        <v>200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3</v>
      </c>
      <c r="C70" s="28">
        <f>B70/L70</f>
        <v>0.015463917525773196</v>
      </c>
      <c r="D70" s="27">
        <f>D59+D48</f>
        <v>3</v>
      </c>
      <c r="E70" s="28">
        <f>D70/L70</f>
        <v>0.015463917525773196</v>
      </c>
      <c r="F70" s="27">
        <f>F59+F48</f>
        <v>61</v>
      </c>
      <c r="G70" s="28">
        <f>F70/L70</f>
        <v>0.31443298969072164</v>
      </c>
      <c r="H70" s="27">
        <f>H59+H48</f>
        <v>117</v>
      </c>
      <c r="I70" s="28">
        <f>H70/L70</f>
        <v>0.6030927835051546</v>
      </c>
      <c r="J70" s="27">
        <f>J59+J48</f>
        <v>10</v>
      </c>
      <c r="K70" s="28">
        <f>J70/L70</f>
        <v>0.05154639175257732</v>
      </c>
      <c r="L70" s="29">
        <f>B70+D70+F70+H70+J70</f>
        <v>194</v>
      </c>
      <c r="Q70" s="13"/>
      <c r="R70" s="13"/>
      <c r="S70" s="13"/>
      <c r="T70" s="13"/>
    </row>
    <row r="71" spans="1:20" ht="12">
      <c r="A71" s="31" t="s">
        <v>19</v>
      </c>
      <c r="B71" s="65">
        <f>SUM(B66:B70)</f>
        <v>26</v>
      </c>
      <c r="C71" s="32">
        <f>B71/$L$71</f>
        <v>0.019801980198019802</v>
      </c>
      <c r="D71" s="65">
        <f>SUM(D66:D70)</f>
        <v>129</v>
      </c>
      <c r="E71" s="32">
        <f>D71/$L$71</f>
        <v>0.09824828636709824</v>
      </c>
      <c r="F71" s="65">
        <f>SUM(F66:F70)</f>
        <v>449</v>
      </c>
      <c r="G71" s="32">
        <f>F71/$L$71</f>
        <v>0.341964965727342</v>
      </c>
      <c r="H71" s="65">
        <f>SUM(H66:H70)</f>
        <v>651</v>
      </c>
      <c r="I71" s="32">
        <f>H71/$L$71</f>
        <v>0.49581111957349583</v>
      </c>
      <c r="J71" s="65">
        <f>SUM(J66:J70)</f>
        <v>58</v>
      </c>
      <c r="K71" s="32">
        <f>J71/$L$71</f>
        <v>0.044173648134044174</v>
      </c>
      <c r="L71" s="41">
        <f>SUM(L66:L70)</f>
        <v>1313</v>
      </c>
      <c r="Q71" s="13"/>
      <c r="R71" s="13"/>
      <c r="S71" s="13"/>
      <c r="T71" s="13"/>
    </row>
    <row r="72" spans="1:20" ht="12">
      <c r="A72" s="34"/>
      <c r="B72" s="35">
        <f>B71/L71</f>
        <v>0.019801980198019802</v>
      </c>
      <c r="C72" s="35"/>
      <c r="D72" s="35">
        <f>D71/L71</f>
        <v>0.09824828636709824</v>
      </c>
      <c r="E72" s="35"/>
      <c r="F72" s="35">
        <f>F71/L71</f>
        <v>0.341964965727342</v>
      </c>
      <c r="G72" s="35"/>
      <c r="H72" s="35">
        <f>H71/L71</f>
        <v>0.49581111957349583</v>
      </c>
      <c r="I72" s="35"/>
      <c r="J72" s="35">
        <f>J71/L71</f>
        <v>0.044173648134044174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5</v>
      </c>
      <c r="C76" s="46">
        <f>B60</f>
        <v>21</v>
      </c>
      <c r="D76" s="47">
        <f>B71</f>
        <v>26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76</v>
      </c>
      <c r="C77" s="46">
        <f>D60</f>
        <v>53</v>
      </c>
      <c r="D77" s="47">
        <f>D71</f>
        <v>129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312</v>
      </c>
      <c r="C78" s="46">
        <f>F60</f>
        <v>137</v>
      </c>
      <c r="D78" s="47">
        <f>F71</f>
        <v>449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618</v>
      </c>
      <c r="C79" s="46">
        <f>H60</f>
        <v>33</v>
      </c>
      <c r="D79" s="47">
        <f>H71</f>
        <v>651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1069</v>
      </c>
      <c r="C81" s="45">
        <f>SUM(C76:C80)</f>
        <v>244</v>
      </c>
      <c r="D81" s="41">
        <f>SUM(D76:D80)</f>
        <v>1313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K130"/>
  <sheetViews>
    <sheetView tabSelected="1" view="pageBreakPreview" zoomScaleSheetLayoutView="100" zoomScalePageLayoutView="0" workbookViewId="0" topLeftCell="A1">
      <selection activeCell="R24" sqref="R24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56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9">
        <v>2</v>
      </c>
      <c r="C10" s="9">
        <v>0</v>
      </c>
      <c r="D10" s="9">
        <v>4</v>
      </c>
      <c r="E10" s="9">
        <v>6</v>
      </c>
      <c r="F10" s="9">
        <v>31</v>
      </c>
      <c r="G10" s="9">
        <v>14</v>
      </c>
      <c r="H10" s="9">
        <v>96</v>
      </c>
      <c r="I10" s="9">
        <v>10</v>
      </c>
      <c r="J10" s="9">
        <v>6</v>
      </c>
      <c r="K10" s="4">
        <v>0</v>
      </c>
      <c r="L10" s="4">
        <f>SUM(B10:K10)</f>
        <v>169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1</v>
      </c>
      <c r="D11" s="9">
        <v>39</v>
      </c>
      <c r="E11" s="9">
        <v>7</v>
      </c>
      <c r="F11" s="9">
        <v>47</v>
      </c>
      <c r="G11" s="9">
        <v>9</v>
      </c>
      <c r="H11" s="9">
        <v>38</v>
      </c>
      <c r="I11" s="9">
        <v>6</v>
      </c>
      <c r="J11" s="9">
        <v>4</v>
      </c>
      <c r="K11" s="4">
        <v>0</v>
      </c>
      <c r="L11" s="4">
        <f>SUM(B11:K11)</f>
        <v>151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3</v>
      </c>
      <c r="D12" s="9">
        <v>0</v>
      </c>
      <c r="E12" s="9">
        <v>2</v>
      </c>
      <c r="F12" s="9">
        <v>14</v>
      </c>
      <c r="G12" s="9">
        <v>12</v>
      </c>
      <c r="H12" s="9">
        <v>62</v>
      </c>
      <c r="I12" s="9">
        <v>0</v>
      </c>
      <c r="J12" s="9">
        <v>4</v>
      </c>
      <c r="K12" s="4">
        <v>0</v>
      </c>
      <c r="L12" s="4">
        <f>SUM(B12:K12)</f>
        <v>97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1</v>
      </c>
      <c r="C13" s="9">
        <v>0</v>
      </c>
      <c r="D13" s="9">
        <v>0</v>
      </c>
      <c r="E13" s="9">
        <v>4</v>
      </c>
      <c r="F13" s="9">
        <v>10</v>
      </c>
      <c r="G13" s="9">
        <v>6</v>
      </c>
      <c r="H13" s="9">
        <v>22</v>
      </c>
      <c r="I13" s="9">
        <v>0</v>
      </c>
      <c r="J13" s="9">
        <v>2</v>
      </c>
      <c r="K13" s="4">
        <v>0</v>
      </c>
      <c r="L13" s="4">
        <f>SUM(B13:K13)</f>
        <v>45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2</v>
      </c>
      <c r="D14" s="9">
        <v>1</v>
      </c>
      <c r="E14" s="9">
        <v>2</v>
      </c>
      <c r="F14" s="9">
        <v>10</v>
      </c>
      <c r="G14" s="9">
        <v>12</v>
      </c>
      <c r="H14" s="9">
        <v>58</v>
      </c>
      <c r="I14" s="9">
        <v>2</v>
      </c>
      <c r="J14" s="9">
        <v>4</v>
      </c>
      <c r="K14" s="4">
        <v>0</v>
      </c>
      <c r="L14" s="4">
        <f>SUM(B14:K14)</f>
        <v>91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>SUM(C10:C14)</f>
        <v>6</v>
      </c>
      <c r="D15" s="6">
        <f t="shared" si="0"/>
        <v>44</v>
      </c>
      <c r="E15" s="6">
        <f>SUM(E10:E14)</f>
        <v>21</v>
      </c>
      <c r="F15" s="6">
        <f t="shared" si="0"/>
        <v>112</v>
      </c>
      <c r="G15" s="6">
        <f>SUM(G10:G14)</f>
        <v>53</v>
      </c>
      <c r="H15" s="6">
        <f>SUM(H10:H14)</f>
        <v>276</v>
      </c>
      <c r="I15" s="6">
        <f>SUM(I10:I14)</f>
        <v>18</v>
      </c>
      <c r="J15" s="6">
        <f t="shared" si="0"/>
        <v>20</v>
      </c>
      <c r="K15" s="6">
        <f t="shared" si="0"/>
        <v>0</v>
      </c>
      <c r="L15" s="8">
        <f>SUM(L10:L14)</f>
        <v>553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3</v>
      </c>
      <c r="D17" s="9">
        <v>14</v>
      </c>
      <c r="E17" s="9">
        <v>6</v>
      </c>
      <c r="F17" s="9">
        <v>27</v>
      </c>
      <c r="G17" s="9">
        <v>5</v>
      </c>
      <c r="H17" s="9">
        <v>12</v>
      </c>
      <c r="I17" s="9">
        <v>1</v>
      </c>
      <c r="J17" s="9">
        <v>2</v>
      </c>
      <c r="K17" s="4">
        <v>0</v>
      </c>
      <c r="L17" s="4">
        <f>SUM(B17:K17)</f>
        <v>70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5</v>
      </c>
      <c r="F18" s="9">
        <v>21</v>
      </c>
      <c r="G18" s="9">
        <v>3</v>
      </c>
      <c r="H18" s="9">
        <v>32</v>
      </c>
      <c r="I18" s="9">
        <v>1</v>
      </c>
      <c r="J18" s="9">
        <v>5</v>
      </c>
      <c r="K18" s="4">
        <v>0</v>
      </c>
      <c r="L18" s="4">
        <f>SUM(B18:K18)</f>
        <v>71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1</v>
      </c>
      <c r="C19" s="9">
        <v>3</v>
      </c>
      <c r="D19" s="9">
        <v>2</v>
      </c>
      <c r="E19" s="9">
        <v>2</v>
      </c>
      <c r="F19" s="9">
        <v>29</v>
      </c>
      <c r="G19" s="9">
        <v>9</v>
      </c>
      <c r="H19" s="9">
        <v>26</v>
      </c>
      <c r="I19" s="9">
        <v>3</v>
      </c>
      <c r="J19" s="9">
        <v>3</v>
      </c>
      <c r="K19" s="4">
        <v>0</v>
      </c>
      <c r="L19" s="4">
        <f>SUM(B19:K19)</f>
        <v>78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1</v>
      </c>
      <c r="C20" s="6">
        <f>SUM(C17:C19)</f>
        <v>7</v>
      </c>
      <c r="D20" s="6">
        <f t="shared" si="1"/>
        <v>19</v>
      </c>
      <c r="E20" s="6">
        <f>SUM(E17:E19)</f>
        <v>13</v>
      </c>
      <c r="F20" s="6">
        <f t="shared" si="1"/>
        <v>77</v>
      </c>
      <c r="G20" s="6">
        <f>SUM(G17:G19)</f>
        <v>17</v>
      </c>
      <c r="H20" s="6">
        <f t="shared" si="1"/>
        <v>70</v>
      </c>
      <c r="I20" s="6">
        <f>SUM(I17:I19)</f>
        <v>5</v>
      </c>
      <c r="J20" s="6">
        <f t="shared" si="1"/>
        <v>10</v>
      </c>
      <c r="K20" s="6">
        <v>0</v>
      </c>
      <c r="L20" s="8">
        <f>SUM(L17:L19)</f>
        <v>219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0</v>
      </c>
      <c r="D22" s="9">
        <v>7</v>
      </c>
      <c r="E22" s="9">
        <v>6</v>
      </c>
      <c r="F22" s="9">
        <v>9</v>
      </c>
      <c r="G22" s="9">
        <v>2</v>
      </c>
      <c r="H22" s="9">
        <v>10</v>
      </c>
      <c r="I22" s="9">
        <v>0</v>
      </c>
      <c r="J22" s="9">
        <v>0</v>
      </c>
      <c r="K22" s="9">
        <v>0</v>
      </c>
      <c r="L22" s="57">
        <f>SUM(B22:K22)</f>
        <v>34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3</v>
      </c>
      <c r="F23" s="9">
        <v>13</v>
      </c>
      <c r="G23" s="9">
        <v>7</v>
      </c>
      <c r="H23" s="9">
        <v>31</v>
      </c>
      <c r="I23" s="9">
        <v>0</v>
      </c>
      <c r="J23" s="9">
        <v>3</v>
      </c>
      <c r="K23" s="4">
        <v>0</v>
      </c>
      <c r="L23" s="4">
        <f>SUM(B23:K23)</f>
        <v>57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2</v>
      </c>
      <c r="D24" s="9">
        <v>2</v>
      </c>
      <c r="E24" s="9">
        <v>3</v>
      </c>
      <c r="F24" s="9">
        <v>27</v>
      </c>
      <c r="G24" s="9">
        <v>7</v>
      </c>
      <c r="H24" s="9">
        <v>15</v>
      </c>
      <c r="I24" s="9">
        <v>1</v>
      </c>
      <c r="J24" s="9">
        <v>0</v>
      </c>
      <c r="K24" s="4">
        <v>0</v>
      </c>
      <c r="L24" s="4">
        <f>SUM(B24:K24)</f>
        <v>57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9</v>
      </c>
      <c r="E25" s="6">
        <f t="shared" si="2"/>
        <v>12</v>
      </c>
      <c r="F25" s="6">
        <f t="shared" si="2"/>
        <v>49</v>
      </c>
      <c r="G25" s="6">
        <f t="shared" si="2"/>
        <v>16</v>
      </c>
      <c r="H25" s="6">
        <f t="shared" si="2"/>
        <v>56</v>
      </c>
      <c r="I25" s="6">
        <f t="shared" si="2"/>
        <v>1</v>
      </c>
      <c r="J25" s="6">
        <f t="shared" si="2"/>
        <v>3</v>
      </c>
      <c r="K25" s="6">
        <f t="shared" si="2"/>
        <v>0</v>
      </c>
      <c r="L25" s="8">
        <f t="shared" si="2"/>
        <v>148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2</v>
      </c>
      <c r="D27" s="9">
        <v>0</v>
      </c>
      <c r="E27" s="9">
        <v>0</v>
      </c>
      <c r="F27" s="9">
        <v>1</v>
      </c>
      <c r="G27" s="9">
        <v>3</v>
      </c>
      <c r="H27" s="9">
        <v>34</v>
      </c>
      <c r="I27" s="9">
        <v>1</v>
      </c>
      <c r="J27" s="9">
        <v>9</v>
      </c>
      <c r="K27" s="4">
        <v>0</v>
      </c>
      <c r="L27" s="4">
        <f>SUM(B27:K27)</f>
        <v>50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1</v>
      </c>
      <c r="E28" s="9">
        <v>2</v>
      </c>
      <c r="F28" s="9">
        <v>19</v>
      </c>
      <c r="G28" s="9">
        <v>12</v>
      </c>
      <c r="H28" s="9">
        <v>59</v>
      </c>
      <c r="I28" s="9">
        <v>4</v>
      </c>
      <c r="J28" s="9">
        <v>6</v>
      </c>
      <c r="K28" s="4">
        <v>0</v>
      </c>
      <c r="L28" s="4">
        <f>SUM(B28:K28)</f>
        <v>104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2</v>
      </c>
      <c r="F29" s="9">
        <v>24</v>
      </c>
      <c r="G29" s="9">
        <v>4</v>
      </c>
      <c r="H29" s="9">
        <v>15</v>
      </c>
      <c r="I29" s="9">
        <v>0</v>
      </c>
      <c r="J29" s="9">
        <v>0</v>
      </c>
      <c r="K29" s="4">
        <v>0</v>
      </c>
      <c r="L29" s="4">
        <f>SUM(B29:K29)</f>
        <v>47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3</v>
      </c>
      <c r="D30" s="6">
        <f t="shared" si="3"/>
        <v>2</v>
      </c>
      <c r="E30" s="6">
        <f t="shared" si="3"/>
        <v>4</v>
      </c>
      <c r="F30" s="6">
        <f t="shared" si="3"/>
        <v>44</v>
      </c>
      <c r="G30" s="6">
        <f t="shared" si="3"/>
        <v>19</v>
      </c>
      <c r="H30" s="6">
        <f t="shared" si="3"/>
        <v>108</v>
      </c>
      <c r="I30" s="6">
        <f t="shared" si="3"/>
        <v>5</v>
      </c>
      <c r="J30" s="6">
        <f t="shared" si="3"/>
        <v>15</v>
      </c>
      <c r="K30" s="6">
        <f t="shared" si="3"/>
        <v>0</v>
      </c>
      <c r="L30" s="6">
        <f t="shared" si="3"/>
        <v>201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1</v>
      </c>
      <c r="F32" s="9">
        <v>10</v>
      </c>
      <c r="G32" s="9">
        <v>11</v>
      </c>
      <c r="H32" s="9">
        <v>30</v>
      </c>
      <c r="I32" s="9">
        <v>1</v>
      </c>
      <c r="J32" s="9">
        <v>4</v>
      </c>
      <c r="K32" s="9">
        <v>0</v>
      </c>
      <c r="L32" s="9">
        <f>SUM(B32:K32)</f>
        <v>58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1</v>
      </c>
      <c r="D33" s="9">
        <v>0</v>
      </c>
      <c r="E33" s="9">
        <v>0</v>
      </c>
      <c r="F33" s="9">
        <v>18</v>
      </c>
      <c r="G33" s="9">
        <v>11</v>
      </c>
      <c r="H33" s="9">
        <v>27</v>
      </c>
      <c r="I33" s="9">
        <v>1</v>
      </c>
      <c r="J33" s="9">
        <v>2</v>
      </c>
      <c r="K33" s="4">
        <v>0</v>
      </c>
      <c r="L33" s="4">
        <f>SUM(B33:K33)</f>
        <v>60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1</v>
      </c>
      <c r="D34" s="9">
        <v>1</v>
      </c>
      <c r="E34" s="9">
        <v>0</v>
      </c>
      <c r="F34" s="9">
        <v>3</v>
      </c>
      <c r="G34" s="9">
        <v>9</v>
      </c>
      <c r="H34" s="9">
        <v>54</v>
      </c>
      <c r="I34" s="9">
        <v>3</v>
      </c>
      <c r="J34" s="9">
        <v>4</v>
      </c>
      <c r="K34" s="4">
        <v>0</v>
      </c>
      <c r="L34" s="4">
        <f>SUM(B34:K34)</f>
        <v>75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2</v>
      </c>
      <c r="D35" s="6">
        <f t="shared" si="4"/>
        <v>2</v>
      </c>
      <c r="E35" s="6">
        <f t="shared" si="4"/>
        <v>1</v>
      </c>
      <c r="F35" s="6">
        <f t="shared" si="4"/>
        <v>31</v>
      </c>
      <c r="G35" s="6">
        <f t="shared" si="4"/>
        <v>31</v>
      </c>
      <c r="H35" s="6">
        <f t="shared" si="4"/>
        <v>111</v>
      </c>
      <c r="I35" s="6">
        <f t="shared" si="4"/>
        <v>5</v>
      </c>
      <c r="J35" s="6">
        <f t="shared" si="4"/>
        <v>10</v>
      </c>
      <c r="K35" s="6">
        <f t="shared" si="4"/>
        <v>0</v>
      </c>
      <c r="L35" s="6">
        <f t="shared" si="4"/>
        <v>193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58">
        <f>B15+B20+B25+B30+B35</f>
        <v>5</v>
      </c>
      <c r="C37" s="58">
        <f aca="true" t="shared" si="5" ref="C37:L37">C15+C20+C25+C30+C35</f>
        <v>20</v>
      </c>
      <c r="D37" s="58">
        <f t="shared" si="5"/>
        <v>76</v>
      </c>
      <c r="E37" s="58">
        <f t="shared" si="5"/>
        <v>51</v>
      </c>
      <c r="F37" s="58">
        <f t="shared" si="5"/>
        <v>313</v>
      </c>
      <c r="G37" s="58">
        <f t="shared" si="5"/>
        <v>136</v>
      </c>
      <c r="H37" s="58">
        <f t="shared" si="5"/>
        <v>621</v>
      </c>
      <c r="I37" s="58">
        <f t="shared" si="5"/>
        <v>34</v>
      </c>
      <c r="J37" s="58">
        <f t="shared" si="5"/>
        <v>58</v>
      </c>
      <c r="K37" s="58">
        <f t="shared" si="5"/>
        <v>0</v>
      </c>
      <c r="L37" s="53">
        <f t="shared" si="5"/>
        <v>1314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59" t="s">
        <v>13</v>
      </c>
      <c r="D42" s="67" t="s">
        <v>51</v>
      </c>
      <c r="E42" s="59" t="s">
        <v>13</v>
      </c>
      <c r="F42" s="67" t="s">
        <v>52</v>
      </c>
      <c r="G42" s="59" t="s">
        <v>13</v>
      </c>
      <c r="H42" s="67" t="s">
        <v>53</v>
      </c>
      <c r="I42" s="59" t="s">
        <v>13</v>
      </c>
      <c r="J42" s="69" t="s">
        <v>54</v>
      </c>
      <c r="K42" s="59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0" t="s">
        <v>24</v>
      </c>
      <c r="D43" s="68"/>
      <c r="E43" s="60" t="s">
        <v>24</v>
      </c>
      <c r="F43" s="68"/>
      <c r="G43" s="60" t="s">
        <v>24</v>
      </c>
      <c r="H43" s="68"/>
      <c r="I43" s="60" t="s">
        <v>24</v>
      </c>
      <c r="J43" s="70"/>
      <c r="K43" s="60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0.006593406593406593</v>
      </c>
      <c r="D44" s="27">
        <f>D15</f>
        <v>44</v>
      </c>
      <c r="E44" s="28">
        <f>D44/$L$44</f>
        <v>0.0967032967032967</v>
      </c>
      <c r="F44" s="27">
        <f>F15</f>
        <v>112</v>
      </c>
      <c r="G44" s="28">
        <f>F44/$L$44</f>
        <v>0.24615384615384617</v>
      </c>
      <c r="H44" s="27">
        <f>H15</f>
        <v>276</v>
      </c>
      <c r="I44" s="28">
        <f>H44/$L$44</f>
        <v>0.6065934065934065</v>
      </c>
      <c r="J44" s="27">
        <f>J15</f>
        <v>20</v>
      </c>
      <c r="K44" s="28">
        <f>J44/L44</f>
        <v>0.04395604395604396</v>
      </c>
      <c r="L44" s="29">
        <f>B44+D44+F44+H44+J44</f>
        <v>455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1</v>
      </c>
      <c r="C45" s="28">
        <f>B45/$L$45</f>
        <v>0.005649717514124294</v>
      </c>
      <c r="D45" s="27">
        <f>D20</f>
        <v>19</v>
      </c>
      <c r="E45" s="28">
        <f>D45/$L$45</f>
        <v>0.10734463276836158</v>
      </c>
      <c r="F45" s="27">
        <f>F20</f>
        <v>77</v>
      </c>
      <c r="G45" s="28">
        <f>F45/$L$45</f>
        <v>0.4350282485875706</v>
      </c>
      <c r="H45" s="27">
        <f>H20</f>
        <v>70</v>
      </c>
      <c r="I45" s="28">
        <f>H45/L45</f>
        <v>0.3954802259887006</v>
      </c>
      <c r="J45" s="27">
        <f>J20</f>
        <v>10</v>
      </c>
      <c r="K45" s="28">
        <f>J45/L45</f>
        <v>0.05649717514124294</v>
      </c>
      <c r="L45" s="30">
        <f>B45+D45+F45+H45+J45</f>
        <v>177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9</v>
      </c>
      <c r="E46" s="28">
        <f>D46/$L$46</f>
        <v>0.07692307692307693</v>
      </c>
      <c r="F46" s="27">
        <f>F25</f>
        <v>49</v>
      </c>
      <c r="G46" s="28">
        <f>F46/$L$46</f>
        <v>0.4188034188034188</v>
      </c>
      <c r="H46" s="27">
        <f>H25</f>
        <v>56</v>
      </c>
      <c r="I46" s="28">
        <f>H46/L46</f>
        <v>0.47863247863247865</v>
      </c>
      <c r="J46" s="27">
        <f>J25</f>
        <v>3</v>
      </c>
      <c r="K46" s="28">
        <f>J46/L46</f>
        <v>0.02564102564102564</v>
      </c>
      <c r="L46" s="30">
        <f>B46+D46+F46+H46+J46</f>
        <v>117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0.0058823529411764705</v>
      </c>
      <c r="D47" s="27">
        <f>D30</f>
        <v>2</v>
      </c>
      <c r="E47" s="28">
        <f>D47/$L$47</f>
        <v>0.011764705882352941</v>
      </c>
      <c r="F47" s="27">
        <f>F30</f>
        <v>44</v>
      </c>
      <c r="G47" s="28">
        <f>F47/$L$47</f>
        <v>0.25882352941176473</v>
      </c>
      <c r="H47" s="27">
        <f>H30</f>
        <v>108</v>
      </c>
      <c r="I47" s="28">
        <f>H47/L47</f>
        <v>0.6352941176470588</v>
      </c>
      <c r="J47" s="27">
        <f>J30</f>
        <v>15</v>
      </c>
      <c r="K47" s="28">
        <f>J47/L47</f>
        <v>0.08823529411764706</v>
      </c>
      <c r="L47" s="30">
        <f>B47+D47+F47+H47+J47</f>
        <v>170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0.012987012987012988</v>
      </c>
      <c r="F48" s="27">
        <f>F35</f>
        <v>31</v>
      </c>
      <c r="G48" s="28">
        <f>F48/$L$48</f>
        <v>0.2012987012987013</v>
      </c>
      <c r="H48" s="27">
        <f>H35</f>
        <v>111</v>
      </c>
      <c r="I48" s="28">
        <f>H48/L48</f>
        <v>0.7207792207792207</v>
      </c>
      <c r="J48" s="27">
        <f>J35</f>
        <v>10</v>
      </c>
      <c r="K48" s="28">
        <f>J48/L48</f>
        <v>0.06493506493506493</v>
      </c>
      <c r="L48" s="27">
        <f>B48+D48+F48+H48+J48</f>
        <v>154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1">
        <f>SUM(B44:B48)</f>
        <v>5</v>
      </c>
      <c r="C49" s="32">
        <f>B49/$L$49</f>
        <v>0.004659832246039142</v>
      </c>
      <c r="D49" s="61">
        <f>SUM(D44:D48)</f>
        <v>76</v>
      </c>
      <c r="E49" s="32">
        <f>D49/$L$49</f>
        <v>0.07082945013979497</v>
      </c>
      <c r="F49" s="61">
        <f>SUM(F44:F48)</f>
        <v>313</v>
      </c>
      <c r="G49" s="32">
        <f>F49/$L$49</f>
        <v>0.2917054986020503</v>
      </c>
      <c r="H49" s="61">
        <f>SUM(H44:H48)</f>
        <v>621</v>
      </c>
      <c r="I49" s="32">
        <f>H49/$L$49</f>
        <v>0.5787511649580616</v>
      </c>
      <c r="J49" s="61">
        <f>SUM(J44:J48)</f>
        <v>58</v>
      </c>
      <c r="K49" s="32">
        <f>J49/$L$49</f>
        <v>0.05405405405405406</v>
      </c>
      <c r="L49" s="33">
        <f>SUM(L44:L48)</f>
        <v>1073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0.004659832246039142</v>
      </c>
      <c r="C50" s="35"/>
      <c r="D50" s="35">
        <f>D49/L49</f>
        <v>0.07082945013979497</v>
      </c>
      <c r="E50" s="35"/>
      <c r="F50" s="35">
        <f>F49/L49</f>
        <v>0.2917054986020503</v>
      </c>
      <c r="G50" s="35"/>
      <c r="H50" s="35">
        <f>H49/L49</f>
        <v>0.5787511649580616</v>
      </c>
      <c r="I50" s="35"/>
      <c r="J50" s="35">
        <f>J49/L49</f>
        <v>0.05405405405405406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59" t="s">
        <v>13</v>
      </c>
      <c r="D53" s="67" t="s">
        <v>51</v>
      </c>
      <c r="E53" s="59" t="s">
        <v>13</v>
      </c>
      <c r="F53" s="67" t="s">
        <v>52</v>
      </c>
      <c r="G53" s="59" t="s">
        <v>13</v>
      </c>
      <c r="H53" s="67" t="s">
        <v>53</v>
      </c>
      <c r="I53" s="59" t="s">
        <v>13</v>
      </c>
      <c r="J53" s="69" t="s">
        <v>54</v>
      </c>
      <c r="K53" s="59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0" t="s">
        <v>24</v>
      </c>
      <c r="D54" s="68"/>
      <c r="E54" s="60" t="s">
        <v>24</v>
      </c>
      <c r="F54" s="68"/>
      <c r="G54" s="60" t="s">
        <v>24</v>
      </c>
      <c r="H54" s="68"/>
      <c r="I54" s="60" t="s">
        <v>24</v>
      </c>
      <c r="J54" s="70"/>
      <c r="K54" s="60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6</v>
      </c>
      <c r="C55" s="28">
        <f aca="true" t="shared" si="6" ref="C55:C60">B55/L55</f>
        <v>0.061224489795918366</v>
      </c>
      <c r="D55" s="27">
        <f>E15</f>
        <v>21</v>
      </c>
      <c r="E55" s="28">
        <f aca="true" t="shared" si="7" ref="E55:E60">D55/L55</f>
        <v>0.21428571428571427</v>
      </c>
      <c r="F55" s="27">
        <f>G15</f>
        <v>53</v>
      </c>
      <c r="G55" s="28">
        <f aca="true" t="shared" si="8" ref="G55:G60">F55/L55</f>
        <v>0.5408163265306123</v>
      </c>
      <c r="H55" s="27">
        <f>I15</f>
        <v>18</v>
      </c>
      <c r="I55" s="28">
        <f aca="true" t="shared" si="9" ref="I55:I60">H55/L55</f>
        <v>0.1836734693877551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98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7</v>
      </c>
      <c r="C56" s="28">
        <f t="shared" si="6"/>
        <v>0.16666666666666666</v>
      </c>
      <c r="D56" s="27">
        <f>E20</f>
        <v>13</v>
      </c>
      <c r="E56" s="28">
        <f t="shared" si="7"/>
        <v>0.30952380952380953</v>
      </c>
      <c r="F56" s="27">
        <f>G20</f>
        <v>17</v>
      </c>
      <c r="G56" s="28">
        <f t="shared" si="8"/>
        <v>0.40476190476190477</v>
      </c>
      <c r="H56" s="27">
        <f>I20</f>
        <v>5</v>
      </c>
      <c r="I56" s="28">
        <f t="shared" si="9"/>
        <v>0.11904761904761904</v>
      </c>
      <c r="J56" s="27">
        <f>K20</f>
        <v>0</v>
      </c>
      <c r="K56" s="28">
        <f t="shared" si="10"/>
        <v>0</v>
      </c>
      <c r="L56" s="30">
        <f>B56+D56+F56+H56+J56</f>
        <v>42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0.06451612903225806</v>
      </c>
      <c r="D57" s="27">
        <f>E25</f>
        <v>12</v>
      </c>
      <c r="E57" s="28">
        <f t="shared" si="7"/>
        <v>0.3870967741935484</v>
      </c>
      <c r="F57" s="27">
        <f>G25</f>
        <v>16</v>
      </c>
      <c r="G57" s="28">
        <f t="shared" si="8"/>
        <v>0.5161290322580645</v>
      </c>
      <c r="H57" s="27">
        <f>I25</f>
        <v>1</v>
      </c>
      <c r="I57" s="28">
        <f t="shared" si="9"/>
        <v>0.03225806451612903</v>
      </c>
      <c r="J57" s="27">
        <f>K25</f>
        <v>0</v>
      </c>
      <c r="K57" s="28">
        <f t="shared" si="10"/>
        <v>0</v>
      </c>
      <c r="L57" s="30">
        <f>B57+D57+F57+H57+J57</f>
        <v>31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0.0967741935483871</v>
      </c>
      <c r="D58" s="27">
        <f>E30</f>
        <v>4</v>
      </c>
      <c r="E58" s="28">
        <f t="shared" si="7"/>
        <v>0.12903225806451613</v>
      </c>
      <c r="F58" s="27">
        <f>G30</f>
        <v>19</v>
      </c>
      <c r="G58" s="28">
        <f t="shared" si="8"/>
        <v>0.6129032258064516</v>
      </c>
      <c r="H58" s="27">
        <f>I30</f>
        <v>5</v>
      </c>
      <c r="I58" s="28">
        <f t="shared" si="9"/>
        <v>0.16129032258064516</v>
      </c>
      <c r="J58" s="27">
        <f>K30</f>
        <v>0</v>
      </c>
      <c r="K58" s="28">
        <f t="shared" si="10"/>
        <v>0</v>
      </c>
      <c r="L58" s="29">
        <f>B58+D58+F58+H58+J58</f>
        <v>31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2</v>
      </c>
      <c r="C59" s="28">
        <f t="shared" si="6"/>
        <v>0.05128205128205128</v>
      </c>
      <c r="D59" s="27">
        <f>E35</f>
        <v>1</v>
      </c>
      <c r="E59" s="28">
        <f t="shared" si="7"/>
        <v>0.02564102564102564</v>
      </c>
      <c r="F59" s="27">
        <f>G35</f>
        <v>31</v>
      </c>
      <c r="G59" s="28">
        <f t="shared" si="8"/>
        <v>0.7948717948717948</v>
      </c>
      <c r="H59" s="27">
        <f>I35</f>
        <v>5</v>
      </c>
      <c r="I59" s="28">
        <f t="shared" si="9"/>
        <v>0.1282051282051282</v>
      </c>
      <c r="J59" s="27">
        <f>K35</f>
        <v>0</v>
      </c>
      <c r="K59" s="28">
        <f t="shared" si="10"/>
        <v>0</v>
      </c>
      <c r="L59" s="29">
        <f>B59+D59+F59+H59+J59</f>
        <v>39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1">
        <f>SUM(B55:B59)</f>
        <v>20</v>
      </c>
      <c r="C60" s="32">
        <f t="shared" si="6"/>
        <v>0.08298755186721991</v>
      </c>
      <c r="D60" s="61">
        <f>SUM(D55:D59)</f>
        <v>51</v>
      </c>
      <c r="E60" s="32">
        <f t="shared" si="7"/>
        <v>0.21161825726141079</v>
      </c>
      <c r="F60" s="61">
        <f>SUM(F55:F59)</f>
        <v>136</v>
      </c>
      <c r="G60" s="32">
        <f t="shared" si="8"/>
        <v>0.5643153526970954</v>
      </c>
      <c r="H60" s="61">
        <f>SUM(H55:H59)</f>
        <v>34</v>
      </c>
      <c r="I60" s="32">
        <f t="shared" si="9"/>
        <v>0.14107883817427386</v>
      </c>
      <c r="J60" s="61">
        <f>SUM(J55:J59)</f>
        <v>0</v>
      </c>
      <c r="K60" s="32">
        <f t="shared" si="10"/>
        <v>0</v>
      </c>
      <c r="L60" s="33">
        <f>SUM(L55:L59)</f>
        <v>241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0.08298755186721991</v>
      </c>
      <c r="C61" s="35"/>
      <c r="D61" s="35">
        <f>D60/L60</f>
        <v>0.21161825726141079</v>
      </c>
      <c r="E61" s="35"/>
      <c r="F61" s="35">
        <f>F60/L60</f>
        <v>0.5643153526970954</v>
      </c>
      <c r="G61" s="35"/>
      <c r="H61" s="35">
        <f>H60/L60</f>
        <v>0.14107883817427386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59" t="s">
        <v>13</v>
      </c>
      <c r="D64" s="67" t="s">
        <v>51</v>
      </c>
      <c r="E64" s="59" t="s">
        <v>13</v>
      </c>
      <c r="F64" s="67" t="s">
        <v>52</v>
      </c>
      <c r="G64" s="59" t="s">
        <v>13</v>
      </c>
      <c r="H64" s="67" t="s">
        <v>53</v>
      </c>
      <c r="I64" s="59" t="s">
        <v>13</v>
      </c>
      <c r="J64" s="69" t="s">
        <v>54</v>
      </c>
      <c r="K64" s="59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0" t="s">
        <v>24</v>
      </c>
      <c r="D65" s="68"/>
      <c r="E65" s="60" t="s">
        <v>24</v>
      </c>
      <c r="F65" s="68"/>
      <c r="G65" s="60" t="s">
        <v>24</v>
      </c>
      <c r="H65" s="68"/>
      <c r="I65" s="60" t="s">
        <v>24</v>
      </c>
      <c r="J65" s="70"/>
      <c r="K65" s="60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9</v>
      </c>
      <c r="C66" s="28">
        <f>B66/L66</f>
        <v>0.0162748643761302</v>
      </c>
      <c r="D66" s="27">
        <f>D55+D44</f>
        <v>65</v>
      </c>
      <c r="E66" s="28">
        <f>D66/L66</f>
        <v>0.11754068716094032</v>
      </c>
      <c r="F66" s="27">
        <f>F55+F44</f>
        <v>165</v>
      </c>
      <c r="G66" s="28">
        <f>F66/L66</f>
        <v>0.298372513562387</v>
      </c>
      <c r="H66" s="27">
        <f>H55+H44</f>
        <v>294</v>
      </c>
      <c r="I66" s="28">
        <f>H66/L66</f>
        <v>0.5316455696202531</v>
      </c>
      <c r="J66" s="27">
        <f>J55+J44</f>
        <v>20</v>
      </c>
      <c r="K66" s="28">
        <f>J66/L66</f>
        <v>0.03616636528028933</v>
      </c>
      <c r="L66" s="29">
        <f>B66+D66+F66+H66+J66</f>
        <v>553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8</v>
      </c>
      <c r="C67" s="28">
        <f>B67/L67</f>
        <v>0.0365296803652968</v>
      </c>
      <c r="D67" s="27">
        <f>D56+D45</f>
        <v>32</v>
      </c>
      <c r="E67" s="28">
        <f>D67/L67</f>
        <v>0.1461187214611872</v>
      </c>
      <c r="F67" s="27">
        <f>F56+F45</f>
        <v>94</v>
      </c>
      <c r="G67" s="28">
        <f>F67/L67</f>
        <v>0.4292237442922374</v>
      </c>
      <c r="H67" s="27">
        <f>H56+H45</f>
        <v>75</v>
      </c>
      <c r="I67" s="28">
        <f>H67/L67</f>
        <v>0.3424657534246575</v>
      </c>
      <c r="J67" s="27">
        <f>J56+J45</f>
        <v>10</v>
      </c>
      <c r="K67" s="28">
        <f>J67/L67</f>
        <v>0.045662100456621</v>
      </c>
      <c r="L67" s="29">
        <f>B67+D67+F67+H67+J67</f>
        <v>219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0.013513513513513514</v>
      </c>
      <c r="D68" s="27">
        <f>D57+D46</f>
        <v>21</v>
      </c>
      <c r="E68" s="28">
        <f>D68/L68</f>
        <v>0.14189189189189189</v>
      </c>
      <c r="F68" s="27">
        <f>F57+F46</f>
        <v>65</v>
      </c>
      <c r="G68" s="28">
        <f>F68/L68</f>
        <v>0.4391891891891892</v>
      </c>
      <c r="H68" s="27">
        <f>H57+H46</f>
        <v>57</v>
      </c>
      <c r="I68" s="28">
        <f>H68/L68</f>
        <v>0.38513513513513514</v>
      </c>
      <c r="J68" s="27">
        <f>J57+J46</f>
        <v>3</v>
      </c>
      <c r="K68" s="28">
        <f>J68/L68</f>
        <v>0.02027027027027027</v>
      </c>
      <c r="L68" s="29">
        <f>B68+D68+F68+H68+J68</f>
        <v>148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4</v>
      </c>
      <c r="C69" s="28">
        <f>B69/L69</f>
        <v>0.01990049751243781</v>
      </c>
      <c r="D69" s="27">
        <f>D58+D47</f>
        <v>6</v>
      </c>
      <c r="E69" s="28">
        <f>D69/L69</f>
        <v>0.029850746268656716</v>
      </c>
      <c r="F69" s="27">
        <f>F58+F47</f>
        <v>63</v>
      </c>
      <c r="G69" s="28">
        <f>F69/L69</f>
        <v>0.31343283582089554</v>
      </c>
      <c r="H69" s="27">
        <f>H58+H47</f>
        <v>113</v>
      </c>
      <c r="I69" s="28">
        <f>H69/L69</f>
        <v>0.5621890547263682</v>
      </c>
      <c r="J69" s="27">
        <f>J58+J47</f>
        <v>15</v>
      </c>
      <c r="K69" s="28">
        <f>J69/L69</f>
        <v>0.07462686567164178</v>
      </c>
      <c r="L69" s="29">
        <f>B69+D69+F69+H69+J69</f>
        <v>201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2</v>
      </c>
      <c r="C70" s="28">
        <f>B70/L70</f>
        <v>0.010362694300518135</v>
      </c>
      <c r="D70" s="27">
        <f>D59+D48</f>
        <v>3</v>
      </c>
      <c r="E70" s="28">
        <f>D70/L70</f>
        <v>0.015544041450777202</v>
      </c>
      <c r="F70" s="27">
        <f>F59+F48</f>
        <v>62</v>
      </c>
      <c r="G70" s="28">
        <f>F70/L70</f>
        <v>0.32124352331606215</v>
      </c>
      <c r="H70" s="27">
        <f>H59+H48</f>
        <v>116</v>
      </c>
      <c r="I70" s="28">
        <f>H70/L70</f>
        <v>0.6010362694300518</v>
      </c>
      <c r="J70" s="27">
        <f>J59+J48</f>
        <v>10</v>
      </c>
      <c r="K70" s="28">
        <f>J70/L70</f>
        <v>0.05181347150259067</v>
      </c>
      <c r="L70" s="29">
        <f>B70+D70+F70+H70+J70</f>
        <v>193</v>
      </c>
      <c r="Q70" s="13"/>
      <c r="R70" s="13"/>
      <c r="S70" s="13"/>
      <c r="T70" s="13"/>
    </row>
    <row r="71" spans="1:20" ht="12">
      <c r="A71" s="31" t="s">
        <v>19</v>
      </c>
      <c r="B71" s="61">
        <f>SUM(B66:B70)</f>
        <v>25</v>
      </c>
      <c r="C71" s="32">
        <f>B71/$L$71</f>
        <v>0.01902587519025875</v>
      </c>
      <c r="D71" s="61">
        <f>SUM(D66:D70)</f>
        <v>127</v>
      </c>
      <c r="E71" s="32">
        <f>D71/$L$71</f>
        <v>0.09665144596651445</v>
      </c>
      <c r="F71" s="61">
        <f>SUM(F66:F70)</f>
        <v>449</v>
      </c>
      <c r="G71" s="32">
        <f>F71/$L$71</f>
        <v>0.3417047184170472</v>
      </c>
      <c r="H71" s="61">
        <f>SUM(H66:H70)</f>
        <v>655</v>
      </c>
      <c r="I71" s="32">
        <f>H71/$L$71</f>
        <v>0.4984779299847793</v>
      </c>
      <c r="J71" s="61">
        <f>SUM(J66:J70)</f>
        <v>58</v>
      </c>
      <c r="K71" s="32">
        <f>J71/$L$71</f>
        <v>0.0441400304414003</v>
      </c>
      <c r="L71" s="41">
        <f>SUM(L66:L70)</f>
        <v>1314</v>
      </c>
      <c r="Q71" s="13"/>
      <c r="R71" s="13"/>
      <c r="S71" s="13"/>
      <c r="T71" s="13"/>
    </row>
    <row r="72" spans="1:20" ht="12">
      <c r="A72" s="34"/>
      <c r="B72" s="35">
        <f>B71/L71</f>
        <v>0.01902587519025875</v>
      </c>
      <c r="C72" s="35"/>
      <c r="D72" s="35">
        <f>D71/L71</f>
        <v>0.09665144596651445</v>
      </c>
      <c r="E72" s="35"/>
      <c r="F72" s="35">
        <f>F71/L71</f>
        <v>0.3417047184170472</v>
      </c>
      <c r="G72" s="35"/>
      <c r="H72" s="35">
        <f>H71/L71</f>
        <v>0.4984779299847793</v>
      </c>
      <c r="I72" s="35"/>
      <c r="J72" s="35">
        <f>J71/L71</f>
        <v>0.0441400304414003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5</v>
      </c>
      <c r="C76" s="46">
        <f>B60</f>
        <v>20</v>
      </c>
      <c r="D76" s="47">
        <f>B71</f>
        <v>25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76</v>
      </c>
      <c r="C77" s="46">
        <f>D60</f>
        <v>51</v>
      </c>
      <c r="D77" s="47">
        <f>D71</f>
        <v>127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313</v>
      </c>
      <c r="C78" s="46">
        <f>F60</f>
        <v>136</v>
      </c>
      <c r="D78" s="47">
        <f>F71</f>
        <v>449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621</v>
      </c>
      <c r="C79" s="46">
        <f>H60</f>
        <v>34</v>
      </c>
      <c r="D79" s="47">
        <f>H71</f>
        <v>655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1073</v>
      </c>
      <c r="C81" s="45">
        <f>SUM(C76:C80)</f>
        <v>241</v>
      </c>
      <c r="D81" s="41">
        <f>SUM(D76:D80)</f>
        <v>1314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  <mergeCell ref="J7:K7"/>
    <mergeCell ref="L7:L8"/>
    <mergeCell ref="A9:L9"/>
    <mergeCell ref="A16:L16"/>
    <mergeCell ref="A21:L21"/>
    <mergeCell ref="A26:L26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A52:L52"/>
    <mergeCell ref="A53:A54"/>
    <mergeCell ref="B53:B54"/>
    <mergeCell ref="D53:D54"/>
    <mergeCell ref="F53:F54"/>
    <mergeCell ref="H53:H54"/>
    <mergeCell ref="J53:J54"/>
    <mergeCell ref="L53:L54"/>
    <mergeCell ref="A63:L63"/>
    <mergeCell ref="A64:A65"/>
    <mergeCell ref="B64:B65"/>
    <mergeCell ref="D64:D65"/>
    <mergeCell ref="F64:F65"/>
    <mergeCell ref="H64:H65"/>
    <mergeCell ref="J64:J65"/>
    <mergeCell ref="L64:L6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129"/>
  <sheetViews>
    <sheetView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83">
        <v>2</v>
      </c>
      <c r="C10" s="83">
        <v>0</v>
      </c>
      <c r="D10" s="83">
        <v>4</v>
      </c>
      <c r="E10" s="83">
        <v>5</v>
      </c>
      <c r="F10" s="83">
        <v>49</v>
      </c>
      <c r="G10" s="83">
        <v>14</v>
      </c>
      <c r="H10" s="83">
        <v>80</v>
      </c>
      <c r="I10" s="83">
        <v>7</v>
      </c>
      <c r="J10" s="83">
        <v>6</v>
      </c>
      <c r="K10" s="84">
        <v>0</v>
      </c>
      <c r="L10" s="4">
        <f>SUM(B10:K10)</f>
        <v>167</v>
      </c>
      <c r="Q10" s="13"/>
      <c r="R10" s="13"/>
      <c r="S10" s="13"/>
      <c r="T10" s="13"/>
    </row>
    <row r="11" spans="1:20" ht="19.5" customHeight="1">
      <c r="A11" s="3" t="s">
        <v>4</v>
      </c>
      <c r="B11" s="83">
        <v>0</v>
      </c>
      <c r="C11" s="83">
        <v>1</v>
      </c>
      <c r="D11" s="83">
        <v>43</v>
      </c>
      <c r="E11" s="83">
        <v>9</v>
      </c>
      <c r="F11" s="83">
        <v>46</v>
      </c>
      <c r="G11" s="83">
        <v>10</v>
      </c>
      <c r="H11" s="83">
        <v>35</v>
      </c>
      <c r="I11" s="83">
        <v>5</v>
      </c>
      <c r="J11" s="83">
        <v>4</v>
      </c>
      <c r="K11" s="84">
        <v>0</v>
      </c>
      <c r="L11" s="4">
        <f>SUM(B11:K11)</f>
        <v>153</v>
      </c>
      <c r="Q11" s="13"/>
      <c r="R11" s="13"/>
      <c r="S11" s="13"/>
      <c r="T11" s="13"/>
    </row>
    <row r="12" spans="1:20" ht="19.5" customHeight="1">
      <c r="A12" s="3" t="s">
        <v>5</v>
      </c>
      <c r="B12" s="83">
        <v>0</v>
      </c>
      <c r="C12" s="83">
        <v>4</v>
      </c>
      <c r="D12" s="83">
        <v>0</v>
      </c>
      <c r="E12" s="83">
        <v>2</v>
      </c>
      <c r="F12" s="83">
        <v>18</v>
      </c>
      <c r="G12" s="83">
        <v>8</v>
      </c>
      <c r="H12" s="83">
        <v>58</v>
      </c>
      <c r="I12" s="83">
        <v>0</v>
      </c>
      <c r="J12" s="83">
        <v>5</v>
      </c>
      <c r="K12" s="84">
        <v>0</v>
      </c>
      <c r="L12" s="4">
        <f>SUM(B12:K12)</f>
        <v>95</v>
      </c>
      <c r="Q12" s="13"/>
      <c r="R12" s="13"/>
      <c r="S12" s="13"/>
      <c r="T12" s="13"/>
    </row>
    <row r="13" spans="1:20" ht="19.5" customHeight="1">
      <c r="A13" s="3" t="s">
        <v>6</v>
      </c>
      <c r="B13" s="83">
        <v>2</v>
      </c>
      <c r="C13" s="83">
        <v>0</v>
      </c>
      <c r="D13" s="83">
        <v>2</v>
      </c>
      <c r="E13" s="83">
        <v>5</v>
      </c>
      <c r="F13" s="83">
        <v>14</v>
      </c>
      <c r="G13" s="83">
        <v>5</v>
      </c>
      <c r="H13" s="83">
        <v>18</v>
      </c>
      <c r="I13" s="83">
        <v>0</v>
      </c>
      <c r="J13" s="83">
        <v>2</v>
      </c>
      <c r="K13" s="84">
        <v>0</v>
      </c>
      <c r="L13" s="4">
        <f>SUM(B13:K13)</f>
        <v>48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83">
        <v>0</v>
      </c>
      <c r="C14" s="83">
        <v>3</v>
      </c>
      <c r="D14" s="83">
        <v>1</v>
      </c>
      <c r="E14" s="83">
        <v>0</v>
      </c>
      <c r="F14" s="83">
        <v>19</v>
      </c>
      <c r="G14" s="83">
        <v>12</v>
      </c>
      <c r="H14" s="83">
        <v>50</v>
      </c>
      <c r="I14" s="83">
        <v>2</v>
      </c>
      <c r="J14" s="83">
        <v>4</v>
      </c>
      <c r="K14" s="84">
        <v>0</v>
      </c>
      <c r="L14" s="4">
        <f>SUM(B14:K14)</f>
        <v>91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4</v>
      </c>
      <c r="C15" s="6">
        <f t="shared" si="0"/>
        <v>8</v>
      </c>
      <c r="D15" s="6">
        <f t="shared" si="0"/>
        <v>50</v>
      </c>
      <c r="E15" s="6">
        <f t="shared" si="0"/>
        <v>21</v>
      </c>
      <c r="F15" s="6">
        <f t="shared" si="0"/>
        <v>146</v>
      </c>
      <c r="G15" s="6">
        <f t="shared" si="0"/>
        <v>49</v>
      </c>
      <c r="H15" s="6">
        <f>SUM(H10:H14)</f>
        <v>241</v>
      </c>
      <c r="I15" s="6">
        <f t="shared" si="0"/>
        <v>14</v>
      </c>
      <c r="J15" s="6">
        <f t="shared" si="0"/>
        <v>21</v>
      </c>
      <c r="K15" s="6">
        <f t="shared" si="0"/>
        <v>0</v>
      </c>
      <c r="L15" s="8">
        <f>SUM(L10:L14)</f>
        <v>554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83">
        <v>0</v>
      </c>
      <c r="C17" s="83">
        <v>3</v>
      </c>
      <c r="D17" s="83">
        <v>16</v>
      </c>
      <c r="E17" s="83">
        <v>5</v>
      </c>
      <c r="F17" s="83">
        <v>28</v>
      </c>
      <c r="G17" s="83">
        <v>4</v>
      </c>
      <c r="H17" s="83">
        <v>9</v>
      </c>
      <c r="I17" s="83">
        <v>1</v>
      </c>
      <c r="J17" s="83">
        <v>1</v>
      </c>
      <c r="K17" s="84">
        <v>0</v>
      </c>
      <c r="L17" s="4">
        <f>SUM(B17:K17)</f>
        <v>67</v>
      </c>
      <c r="Q17" s="13"/>
      <c r="R17" s="13"/>
      <c r="S17" s="13"/>
      <c r="T17" s="13"/>
    </row>
    <row r="18" spans="1:20" ht="19.5" customHeight="1">
      <c r="A18" s="3" t="s">
        <v>35</v>
      </c>
      <c r="B18" s="83">
        <v>0</v>
      </c>
      <c r="C18" s="83">
        <v>1</v>
      </c>
      <c r="D18" s="83">
        <v>3</v>
      </c>
      <c r="E18" s="83">
        <v>2</v>
      </c>
      <c r="F18" s="83">
        <v>28</v>
      </c>
      <c r="G18" s="83">
        <v>5</v>
      </c>
      <c r="H18" s="83">
        <v>27</v>
      </c>
      <c r="I18" s="83">
        <v>1</v>
      </c>
      <c r="J18" s="83">
        <v>5</v>
      </c>
      <c r="K18" s="84">
        <v>0</v>
      </c>
      <c r="L18" s="4">
        <f>SUM(B18:K18)</f>
        <v>72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83">
        <v>0</v>
      </c>
      <c r="C19" s="83">
        <v>5</v>
      </c>
      <c r="D19" s="83">
        <v>2</v>
      </c>
      <c r="E19" s="83">
        <v>2</v>
      </c>
      <c r="F19" s="83">
        <v>32</v>
      </c>
      <c r="G19" s="83">
        <v>4</v>
      </c>
      <c r="H19" s="83">
        <v>19</v>
      </c>
      <c r="I19" s="83">
        <v>6</v>
      </c>
      <c r="J19" s="83">
        <v>2</v>
      </c>
      <c r="K19" s="84">
        <v>0</v>
      </c>
      <c r="L19" s="4">
        <f>SUM(B19:K19)</f>
        <v>72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 t="shared" si="1"/>
        <v>9</v>
      </c>
      <c r="D20" s="6">
        <f t="shared" si="1"/>
        <v>21</v>
      </c>
      <c r="E20" s="6">
        <f t="shared" si="1"/>
        <v>9</v>
      </c>
      <c r="F20" s="6">
        <f t="shared" si="1"/>
        <v>88</v>
      </c>
      <c r="G20" s="6">
        <f t="shared" si="1"/>
        <v>13</v>
      </c>
      <c r="H20" s="6">
        <f t="shared" si="1"/>
        <v>55</v>
      </c>
      <c r="I20" s="6">
        <f t="shared" si="1"/>
        <v>8</v>
      </c>
      <c r="J20" s="6">
        <f t="shared" si="1"/>
        <v>8</v>
      </c>
      <c r="K20" s="6">
        <v>0</v>
      </c>
      <c r="L20" s="8">
        <f>SUM(L17:L19)</f>
        <v>211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3" t="s">
        <v>9</v>
      </c>
      <c r="B22" s="83">
        <v>0</v>
      </c>
      <c r="C22" s="83">
        <v>0</v>
      </c>
      <c r="D22" s="83">
        <v>0</v>
      </c>
      <c r="E22" s="83">
        <v>5</v>
      </c>
      <c r="F22" s="83">
        <v>17</v>
      </c>
      <c r="G22" s="83">
        <v>6</v>
      </c>
      <c r="H22" s="83">
        <v>27</v>
      </c>
      <c r="I22" s="83">
        <v>0</v>
      </c>
      <c r="J22" s="83">
        <v>3</v>
      </c>
      <c r="K22" s="84">
        <v>0</v>
      </c>
      <c r="L22" s="4">
        <f>SUM(B22:K22)</f>
        <v>58</v>
      </c>
      <c r="Q22" s="13"/>
      <c r="R22" s="16"/>
      <c r="S22" s="13"/>
      <c r="T22" s="13"/>
    </row>
    <row r="23" spans="1:20" s="14" customFormat="1" ht="19.5" customHeight="1">
      <c r="A23" s="3" t="s">
        <v>6</v>
      </c>
      <c r="B23" s="83">
        <v>0</v>
      </c>
      <c r="C23" s="83">
        <v>1</v>
      </c>
      <c r="D23" s="83">
        <v>3</v>
      </c>
      <c r="E23" s="83">
        <v>8</v>
      </c>
      <c r="F23" s="83">
        <v>39</v>
      </c>
      <c r="G23" s="83">
        <v>5</v>
      </c>
      <c r="H23" s="83">
        <v>21</v>
      </c>
      <c r="I23" s="83">
        <v>0</v>
      </c>
      <c r="J23" s="83">
        <v>0</v>
      </c>
      <c r="K23" s="84">
        <v>0</v>
      </c>
      <c r="L23" s="4">
        <f>SUM(B23:K23)</f>
        <v>77</v>
      </c>
      <c r="Q23" s="15"/>
      <c r="R23" s="17"/>
      <c r="S23" s="15"/>
      <c r="T23" s="15"/>
    </row>
    <row r="24" spans="1:20" s="14" customFormat="1" ht="19.5" customHeight="1">
      <c r="A24" s="5" t="s">
        <v>41</v>
      </c>
      <c r="B24" s="6">
        <f aca="true" t="shared" si="2" ref="B24:K24">SUM(B22:B23)</f>
        <v>0</v>
      </c>
      <c r="C24" s="6">
        <f t="shared" si="2"/>
        <v>1</v>
      </c>
      <c r="D24" s="6">
        <f t="shared" si="2"/>
        <v>3</v>
      </c>
      <c r="E24" s="6">
        <f t="shared" si="2"/>
        <v>13</v>
      </c>
      <c r="F24" s="6">
        <f t="shared" si="2"/>
        <v>56</v>
      </c>
      <c r="G24" s="6">
        <f t="shared" si="2"/>
        <v>11</v>
      </c>
      <c r="H24" s="6">
        <f t="shared" si="2"/>
        <v>48</v>
      </c>
      <c r="I24" s="6">
        <f t="shared" si="2"/>
        <v>0</v>
      </c>
      <c r="J24" s="6">
        <f t="shared" si="2"/>
        <v>3</v>
      </c>
      <c r="K24" s="6">
        <f t="shared" si="2"/>
        <v>0</v>
      </c>
      <c r="L24" s="8">
        <f>SUM(L22:L23)</f>
        <v>135</v>
      </c>
      <c r="Q24" s="15"/>
      <c r="R24" s="17"/>
      <c r="S24" s="15"/>
      <c r="T24" s="15"/>
    </row>
    <row r="25" spans="1:20" ht="19.5" customHeight="1">
      <c r="A25" s="71" t="s">
        <v>43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  <c r="Q25" s="13"/>
      <c r="R25" s="17"/>
      <c r="S25" s="13"/>
      <c r="T25" s="13"/>
    </row>
    <row r="26" spans="1:20" s="18" customFormat="1" ht="19.5" customHeight="1">
      <c r="A26" s="3" t="s">
        <v>10</v>
      </c>
      <c r="B26" s="83">
        <v>0</v>
      </c>
      <c r="C26" s="83">
        <v>2</v>
      </c>
      <c r="D26" s="83">
        <v>0</v>
      </c>
      <c r="E26" s="83">
        <v>0</v>
      </c>
      <c r="F26" s="83">
        <v>1</v>
      </c>
      <c r="G26" s="83">
        <v>2</v>
      </c>
      <c r="H26" s="83">
        <v>33</v>
      </c>
      <c r="I26" s="83">
        <v>2</v>
      </c>
      <c r="J26" s="83">
        <v>9</v>
      </c>
      <c r="K26" s="84">
        <v>0</v>
      </c>
      <c r="L26" s="4">
        <f>SUM(B26:K26)</f>
        <v>49</v>
      </c>
      <c r="Q26" s="13"/>
      <c r="R26" s="13"/>
      <c r="S26" s="13"/>
      <c r="T26" s="13"/>
    </row>
    <row r="27" spans="1:20" ht="19.5" customHeight="1">
      <c r="A27" s="3" t="s">
        <v>11</v>
      </c>
      <c r="B27" s="83">
        <v>0</v>
      </c>
      <c r="C27" s="83">
        <v>1</v>
      </c>
      <c r="D27" s="83">
        <v>2</v>
      </c>
      <c r="E27" s="83">
        <v>1</v>
      </c>
      <c r="F27" s="83">
        <v>26</v>
      </c>
      <c r="G27" s="83">
        <v>11</v>
      </c>
      <c r="H27" s="83">
        <v>49</v>
      </c>
      <c r="I27" s="83">
        <v>4</v>
      </c>
      <c r="J27" s="83">
        <v>6</v>
      </c>
      <c r="K27" s="84">
        <v>0</v>
      </c>
      <c r="L27" s="4">
        <f>SUM(B27:K27)</f>
        <v>100</v>
      </c>
      <c r="Q27" s="13"/>
      <c r="R27" s="13"/>
      <c r="S27" s="13"/>
      <c r="T27" s="13"/>
    </row>
    <row r="28" spans="1:20" s="14" customFormat="1" ht="19.5" customHeight="1">
      <c r="A28" s="3" t="s">
        <v>6</v>
      </c>
      <c r="B28" s="83">
        <v>2</v>
      </c>
      <c r="C28" s="83">
        <v>0</v>
      </c>
      <c r="D28" s="83">
        <v>1</v>
      </c>
      <c r="E28" s="83">
        <v>2</v>
      </c>
      <c r="F28" s="83">
        <v>23</v>
      </c>
      <c r="G28" s="83">
        <v>2</v>
      </c>
      <c r="H28" s="83">
        <v>16</v>
      </c>
      <c r="I28" s="83">
        <v>0</v>
      </c>
      <c r="J28" s="83">
        <v>0</v>
      </c>
      <c r="K28" s="84">
        <v>0</v>
      </c>
      <c r="L28" s="4">
        <f>SUM(B28:K28)</f>
        <v>46</v>
      </c>
      <c r="Q28" s="15"/>
      <c r="R28" s="15"/>
      <c r="S28" s="15"/>
      <c r="T28" s="15"/>
    </row>
    <row r="29" spans="1:20" s="14" customFormat="1" ht="19.5" customHeight="1">
      <c r="A29" s="5" t="s">
        <v>41</v>
      </c>
      <c r="B29" s="6">
        <f>SUM(B26:B28)</f>
        <v>2</v>
      </c>
      <c r="C29" s="6">
        <f aca="true" t="shared" si="3" ref="C29:L29">SUM(C26:C28)</f>
        <v>3</v>
      </c>
      <c r="D29" s="6">
        <f t="shared" si="3"/>
        <v>3</v>
      </c>
      <c r="E29" s="6">
        <f t="shared" si="3"/>
        <v>3</v>
      </c>
      <c r="F29" s="6">
        <f t="shared" si="3"/>
        <v>50</v>
      </c>
      <c r="G29" s="6">
        <f t="shared" si="3"/>
        <v>15</v>
      </c>
      <c r="H29" s="6">
        <f t="shared" si="3"/>
        <v>98</v>
      </c>
      <c r="I29" s="6">
        <f t="shared" si="3"/>
        <v>6</v>
      </c>
      <c r="J29" s="6">
        <f t="shared" si="3"/>
        <v>15</v>
      </c>
      <c r="K29" s="6">
        <f t="shared" si="3"/>
        <v>0</v>
      </c>
      <c r="L29" s="6">
        <f t="shared" si="3"/>
        <v>195</v>
      </c>
      <c r="Q29" s="15"/>
      <c r="R29" s="15"/>
      <c r="S29" s="15"/>
      <c r="T29" s="15"/>
    </row>
    <row r="30" spans="1:20" ht="19.5" customHeight="1">
      <c r="A30" s="71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  <c r="Q30" s="13"/>
      <c r="R30" s="13"/>
      <c r="S30" s="13"/>
      <c r="T30" s="13"/>
    </row>
    <row r="31" spans="1:20" ht="19.5" customHeight="1">
      <c r="A31" s="3" t="s">
        <v>12</v>
      </c>
      <c r="B31" s="83">
        <v>0</v>
      </c>
      <c r="C31" s="83">
        <v>1</v>
      </c>
      <c r="D31" s="83">
        <v>1</v>
      </c>
      <c r="E31" s="83">
        <v>1</v>
      </c>
      <c r="F31" s="83">
        <v>12</v>
      </c>
      <c r="G31" s="83">
        <v>8</v>
      </c>
      <c r="H31" s="83">
        <v>28</v>
      </c>
      <c r="I31" s="83">
        <v>0</v>
      </c>
      <c r="J31" s="83">
        <v>4</v>
      </c>
      <c r="K31" s="83">
        <v>0</v>
      </c>
      <c r="L31" s="9">
        <f>SUM(B31:K31)</f>
        <v>55</v>
      </c>
      <c r="Q31" s="13"/>
      <c r="R31" s="13"/>
      <c r="S31" s="13"/>
      <c r="T31" s="13"/>
    </row>
    <row r="32" spans="1:20" ht="19.5" customHeight="1">
      <c r="A32" s="3" t="s">
        <v>6</v>
      </c>
      <c r="B32" s="83">
        <v>0</v>
      </c>
      <c r="C32" s="83">
        <v>1</v>
      </c>
      <c r="D32" s="83">
        <v>0</v>
      </c>
      <c r="E32" s="83">
        <v>1</v>
      </c>
      <c r="F32" s="83">
        <v>22</v>
      </c>
      <c r="G32" s="83">
        <v>8</v>
      </c>
      <c r="H32" s="83">
        <v>24</v>
      </c>
      <c r="I32" s="83">
        <v>0</v>
      </c>
      <c r="J32" s="83">
        <v>2</v>
      </c>
      <c r="K32" s="84">
        <v>0</v>
      </c>
      <c r="L32" s="4">
        <f>SUM(B32:K32)</f>
        <v>58</v>
      </c>
      <c r="Q32" s="13"/>
      <c r="R32" s="13"/>
      <c r="S32" s="13"/>
      <c r="T32" s="13"/>
    </row>
    <row r="33" spans="1:20" s="14" customFormat="1" ht="19.5" customHeight="1">
      <c r="A33" s="3" t="s">
        <v>8</v>
      </c>
      <c r="B33" s="83">
        <v>0</v>
      </c>
      <c r="C33" s="83">
        <v>2</v>
      </c>
      <c r="D33" s="83">
        <v>1</v>
      </c>
      <c r="E33" s="83">
        <v>1</v>
      </c>
      <c r="F33" s="83">
        <v>5</v>
      </c>
      <c r="G33" s="83">
        <v>6</v>
      </c>
      <c r="H33" s="83">
        <v>54</v>
      </c>
      <c r="I33" s="83">
        <v>2</v>
      </c>
      <c r="J33" s="83">
        <v>4</v>
      </c>
      <c r="K33" s="84">
        <v>0</v>
      </c>
      <c r="L33" s="4">
        <f>SUM(B33:K33)</f>
        <v>75</v>
      </c>
      <c r="Q33" s="15"/>
      <c r="R33" s="15"/>
      <c r="S33" s="15"/>
      <c r="T33" s="15"/>
    </row>
    <row r="34" spans="1:20" ht="19.5" customHeight="1">
      <c r="A34" s="5" t="s">
        <v>41</v>
      </c>
      <c r="B34" s="6">
        <f aca="true" t="shared" si="4" ref="B34:L34">SUM(B31:B33)</f>
        <v>0</v>
      </c>
      <c r="C34" s="6">
        <f t="shared" si="4"/>
        <v>4</v>
      </c>
      <c r="D34" s="6">
        <f t="shared" si="4"/>
        <v>2</v>
      </c>
      <c r="E34" s="6">
        <f t="shared" si="4"/>
        <v>3</v>
      </c>
      <c r="F34" s="6">
        <f t="shared" si="4"/>
        <v>39</v>
      </c>
      <c r="G34" s="6">
        <f t="shared" si="4"/>
        <v>22</v>
      </c>
      <c r="H34" s="6">
        <f t="shared" si="4"/>
        <v>106</v>
      </c>
      <c r="I34" s="6">
        <f t="shared" si="4"/>
        <v>2</v>
      </c>
      <c r="J34" s="6">
        <f t="shared" si="4"/>
        <v>10</v>
      </c>
      <c r="K34" s="6">
        <f t="shared" si="4"/>
        <v>0</v>
      </c>
      <c r="L34" s="6">
        <f t="shared" si="4"/>
        <v>188</v>
      </c>
      <c r="Q34" s="13"/>
      <c r="R34" s="13"/>
      <c r="S34" s="13"/>
      <c r="T34" s="13"/>
    </row>
    <row r="35" spans="1:20" ht="9.7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Q35" s="13"/>
      <c r="R35" s="13"/>
      <c r="S35" s="13"/>
      <c r="T35" s="13"/>
    </row>
    <row r="36" spans="1:20" ht="19.5" customHeight="1">
      <c r="A36" s="52" t="s">
        <v>23</v>
      </c>
      <c r="B36" s="62">
        <f>B15+B20+B24+B29+B34</f>
        <v>6</v>
      </c>
      <c r="C36" s="62">
        <f aca="true" t="shared" si="5" ref="C36:L36">C15+C20+C24+C29+C34</f>
        <v>25</v>
      </c>
      <c r="D36" s="62">
        <f t="shared" si="5"/>
        <v>79</v>
      </c>
      <c r="E36" s="62">
        <f t="shared" si="5"/>
        <v>49</v>
      </c>
      <c r="F36" s="62">
        <f t="shared" si="5"/>
        <v>379</v>
      </c>
      <c r="G36" s="62">
        <f t="shared" si="5"/>
        <v>110</v>
      </c>
      <c r="H36" s="62">
        <f t="shared" si="5"/>
        <v>548</v>
      </c>
      <c r="I36" s="62">
        <f t="shared" si="5"/>
        <v>30</v>
      </c>
      <c r="J36" s="62">
        <f t="shared" si="5"/>
        <v>57</v>
      </c>
      <c r="K36" s="62">
        <f t="shared" si="5"/>
        <v>0</v>
      </c>
      <c r="L36" s="53">
        <f t="shared" si="5"/>
        <v>1283</v>
      </c>
      <c r="Q36" s="13"/>
      <c r="R36" s="13"/>
      <c r="S36" s="13"/>
      <c r="T36" s="13"/>
    </row>
    <row r="37" spans="1:20" ht="12">
      <c r="A37" s="19" t="s">
        <v>36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3"/>
      <c r="N37" s="13"/>
      <c r="O37" s="13"/>
      <c r="P37" s="13"/>
      <c r="Q37" s="13"/>
      <c r="R37" s="13"/>
      <c r="S37" s="13"/>
      <c r="T37" s="13"/>
    </row>
    <row r="38" spans="1:193" ht="12.75">
      <c r="A38" s="2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1"/>
      <c r="N38" s="11"/>
      <c r="O38" s="11"/>
      <c r="P38" s="11"/>
      <c r="Q38" s="11"/>
      <c r="R38" s="11"/>
      <c r="S38" s="11"/>
      <c r="T38" s="11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</row>
    <row r="39" spans="1:20" s="25" customFormat="1" ht="15">
      <c r="A39" s="22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1"/>
      <c r="N39" s="11"/>
      <c r="O39" s="11"/>
      <c r="P39" s="11"/>
      <c r="Q39" s="11"/>
      <c r="R39" s="11"/>
      <c r="S39" s="11"/>
      <c r="T39" s="11"/>
    </row>
    <row r="40" spans="1:20" s="25" customFormat="1" ht="21" customHeight="1">
      <c r="A40" s="74" t="s">
        <v>25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Q40" s="13"/>
      <c r="R40" s="11"/>
      <c r="S40" s="11"/>
      <c r="T40" s="11"/>
    </row>
    <row r="41" spans="1:20" s="25" customFormat="1" ht="12.75">
      <c r="A41" s="67" t="s">
        <v>50</v>
      </c>
      <c r="B41" s="67" t="s">
        <v>49</v>
      </c>
      <c r="C41" s="63" t="s">
        <v>13</v>
      </c>
      <c r="D41" s="67" t="s">
        <v>51</v>
      </c>
      <c r="E41" s="63" t="s">
        <v>13</v>
      </c>
      <c r="F41" s="67" t="s">
        <v>52</v>
      </c>
      <c r="G41" s="63" t="s">
        <v>13</v>
      </c>
      <c r="H41" s="67" t="s">
        <v>53</v>
      </c>
      <c r="I41" s="63" t="s">
        <v>13</v>
      </c>
      <c r="J41" s="69" t="s">
        <v>54</v>
      </c>
      <c r="K41" s="63" t="s">
        <v>13</v>
      </c>
      <c r="L41" s="67" t="s">
        <v>19</v>
      </c>
      <c r="Q41" s="13"/>
      <c r="R41" s="11"/>
      <c r="S41" s="11"/>
      <c r="T41" s="11"/>
    </row>
    <row r="42" spans="1:20" s="25" customFormat="1" ht="12.75">
      <c r="A42" s="68"/>
      <c r="B42" s="68"/>
      <c r="C42" s="64" t="s">
        <v>24</v>
      </c>
      <c r="D42" s="68"/>
      <c r="E42" s="64" t="s">
        <v>24</v>
      </c>
      <c r="F42" s="68"/>
      <c r="G42" s="64" t="s">
        <v>24</v>
      </c>
      <c r="H42" s="68"/>
      <c r="I42" s="64" t="s">
        <v>24</v>
      </c>
      <c r="J42" s="70"/>
      <c r="K42" s="64" t="s">
        <v>24</v>
      </c>
      <c r="L42" s="68"/>
      <c r="Q42" s="13"/>
      <c r="R42" s="11"/>
      <c r="S42" s="11"/>
      <c r="T42" s="11"/>
    </row>
    <row r="43" spans="1:20" s="25" customFormat="1" ht="12.75">
      <c r="A43" s="26" t="s">
        <v>14</v>
      </c>
      <c r="B43" s="27">
        <f>B15</f>
        <v>4</v>
      </c>
      <c r="C43" s="28">
        <f>B43/$L$43</f>
        <v>0.008658008658008658</v>
      </c>
      <c r="D43" s="27">
        <f>D15</f>
        <v>50</v>
      </c>
      <c r="E43" s="28">
        <f>D43/$L$43</f>
        <v>0.10822510822510822</v>
      </c>
      <c r="F43" s="27">
        <f>F15</f>
        <v>146</v>
      </c>
      <c r="G43" s="28">
        <f>F43/$L$43</f>
        <v>0.31601731601731603</v>
      </c>
      <c r="H43" s="27">
        <f>H15</f>
        <v>241</v>
      </c>
      <c r="I43" s="28">
        <f>H43/$L$43</f>
        <v>0.5216450216450217</v>
      </c>
      <c r="J43" s="27">
        <f>J15</f>
        <v>21</v>
      </c>
      <c r="K43" s="28">
        <f>J43/L43</f>
        <v>0.045454545454545456</v>
      </c>
      <c r="L43" s="29">
        <f>B43+D43+F43+H43+J43</f>
        <v>462</v>
      </c>
      <c r="Q43" s="13"/>
      <c r="R43" s="11"/>
      <c r="S43" s="11"/>
      <c r="T43" s="11"/>
    </row>
    <row r="44" spans="1:193" ht="12" customHeight="1">
      <c r="A44" s="26" t="s">
        <v>15</v>
      </c>
      <c r="B44" s="27">
        <f>B20</f>
        <v>0</v>
      </c>
      <c r="C44" s="28">
        <f>B44/$L$44</f>
        <v>0</v>
      </c>
      <c r="D44" s="27">
        <f>D20</f>
        <v>21</v>
      </c>
      <c r="E44" s="28">
        <f>D44/$L$44</f>
        <v>0.12209302325581395</v>
      </c>
      <c r="F44" s="27">
        <f>F20</f>
        <v>88</v>
      </c>
      <c r="G44" s="28">
        <f>F44/$L$44</f>
        <v>0.5116279069767442</v>
      </c>
      <c r="H44" s="27">
        <f>H20</f>
        <v>55</v>
      </c>
      <c r="I44" s="28">
        <f>H44/L44</f>
        <v>0.31976744186046513</v>
      </c>
      <c r="J44" s="27">
        <f>J20</f>
        <v>8</v>
      </c>
      <c r="K44" s="28">
        <f>J44/L44</f>
        <v>0.046511627906976744</v>
      </c>
      <c r="L44" s="30">
        <f>B44+D44+F44+H44+J44</f>
        <v>172</v>
      </c>
      <c r="M44" s="10"/>
      <c r="N44" s="10"/>
      <c r="O44" s="10"/>
      <c r="P44" s="10"/>
      <c r="Q44" s="13"/>
      <c r="R44" s="11"/>
      <c r="S44" s="11"/>
      <c r="T44" s="11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</row>
    <row r="45" spans="1:193" ht="12.75">
      <c r="A45" s="26" t="s">
        <v>16</v>
      </c>
      <c r="B45" s="27">
        <f>B24</f>
        <v>0</v>
      </c>
      <c r="C45" s="28">
        <f>B45/$L$45</f>
        <v>0</v>
      </c>
      <c r="D45" s="27">
        <f>D24</f>
        <v>3</v>
      </c>
      <c r="E45" s="28">
        <f>D45/$L$45</f>
        <v>0.02727272727272727</v>
      </c>
      <c r="F45" s="27">
        <f>F24</f>
        <v>56</v>
      </c>
      <c r="G45" s="28">
        <f>F45/$L$45</f>
        <v>0.509090909090909</v>
      </c>
      <c r="H45" s="27">
        <f>H24</f>
        <v>48</v>
      </c>
      <c r="I45" s="28">
        <f>H45/L45</f>
        <v>0.43636363636363634</v>
      </c>
      <c r="J45" s="27">
        <f>J24</f>
        <v>3</v>
      </c>
      <c r="K45" s="28">
        <f>J45/L45</f>
        <v>0.02727272727272727</v>
      </c>
      <c r="L45" s="30">
        <f>B45+D45+F45+H45+J45</f>
        <v>110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17</v>
      </c>
      <c r="B46" s="27">
        <f>B29</f>
        <v>2</v>
      </c>
      <c r="C46" s="28">
        <f>B46/$L$46</f>
        <v>0.011904761904761904</v>
      </c>
      <c r="D46" s="27">
        <f>D29</f>
        <v>3</v>
      </c>
      <c r="E46" s="28">
        <f>D46/$L$46</f>
        <v>0.017857142857142856</v>
      </c>
      <c r="F46" s="27">
        <f>F29</f>
        <v>50</v>
      </c>
      <c r="G46" s="28">
        <f>F46/$L$46</f>
        <v>0.2976190476190476</v>
      </c>
      <c r="H46" s="27">
        <f>H29</f>
        <v>98</v>
      </c>
      <c r="I46" s="28">
        <f>H46/L46</f>
        <v>0.5833333333333334</v>
      </c>
      <c r="J46" s="27">
        <f>J29</f>
        <v>15</v>
      </c>
      <c r="K46" s="28">
        <f>J46/L46</f>
        <v>0.08928571428571429</v>
      </c>
      <c r="L46" s="30">
        <f>B46+D46+F46+H46+J46</f>
        <v>168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18</v>
      </c>
      <c r="B47" s="27">
        <f>B34</f>
        <v>0</v>
      </c>
      <c r="C47" s="28">
        <f>B47/$L$47</f>
        <v>0</v>
      </c>
      <c r="D47" s="27">
        <f>D34</f>
        <v>2</v>
      </c>
      <c r="E47" s="28">
        <f>D47/$L$47</f>
        <v>0.012738853503184714</v>
      </c>
      <c r="F47" s="27">
        <f>F34</f>
        <v>39</v>
      </c>
      <c r="G47" s="28">
        <f>F47/$L$47</f>
        <v>0.2484076433121019</v>
      </c>
      <c r="H47" s="27">
        <f>H34</f>
        <v>106</v>
      </c>
      <c r="I47" s="28">
        <f>H47/L47</f>
        <v>0.6751592356687898</v>
      </c>
      <c r="J47" s="27">
        <f>J34</f>
        <v>10</v>
      </c>
      <c r="K47" s="28">
        <f>J47/L47</f>
        <v>0.06369426751592357</v>
      </c>
      <c r="L47" s="27">
        <f>B47+D47+F47+H47+J47</f>
        <v>157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31" t="s">
        <v>19</v>
      </c>
      <c r="B48" s="65">
        <f>SUM(B43:B47)</f>
        <v>6</v>
      </c>
      <c r="C48" s="32">
        <f>B48/$L$48</f>
        <v>0.005612722170252572</v>
      </c>
      <c r="D48" s="65">
        <f>SUM(D43:D47)</f>
        <v>79</v>
      </c>
      <c r="E48" s="32">
        <f>D48/$L$48</f>
        <v>0.07390084190832553</v>
      </c>
      <c r="F48" s="65">
        <f>SUM(F43:F47)</f>
        <v>379</v>
      </c>
      <c r="G48" s="32">
        <f>F48/$L$48</f>
        <v>0.3545369504209542</v>
      </c>
      <c r="H48" s="65">
        <f>SUM(H43:H47)</f>
        <v>548</v>
      </c>
      <c r="I48" s="32">
        <f>H48/$L$48</f>
        <v>0.5126286248830683</v>
      </c>
      <c r="J48" s="65">
        <f>SUM(J43:J47)</f>
        <v>57</v>
      </c>
      <c r="K48" s="32">
        <f>J48/$L$48</f>
        <v>0.05332086061739944</v>
      </c>
      <c r="L48" s="33">
        <f>SUM(L43:L47)</f>
        <v>1069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4"/>
      <c r="B49" s="35">
        <f>B48/L48</f>
        <v>0.005612722170252572</v>
      </c>
      <c r="C49" s="35"/>
      <c r="D49" s="35">
        <f>D48/L48</f>
        <v>0.07390084190832553</v>
      </c>
      <c r="E49" s="35"/>
      <c r="F49" s="35">
        <f>F48/L48</f>
        <v>0.3545369504209542</v>
      </c>
      <c r="G49" s="35"/>
      <c r="H49" s="35">
        <f>H48/L48</f>
        <v>0.5126286248830683</v>
      </c>
      <c r="I49" s="35"/>
      <c r="J49" s="35">
        <f>J48/L48</f>
        <v>0.05332086061739944</v>
      </c>
      <c r="K49" s="35"/>
      <c r="L49" s="36">
        <f>SUM(B49:J49)</f>
        <v>1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7"/>
      <c r="C50" s="38"/>
      <c r="D50" s="34"/>
      <c r="E50" s="34"/>
      <c r="F50" s="34"/>
      <c r="G50" s="34"/>
      <c r="H50" s="34"/>
      <c r="I50" s="34"/>
      <c r="J50" s="34"/>
      <c r="K50" s="34"/>
      <c r="L50" s="34"/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66" t="s">
        <v>26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7" t="s">
        <v>24</v>
      </c>
      <c r="B52" s="67" t="s">
        <v>49</v>
      </c>
      <c r="C52" s="63" t="s">
        <v>13</v>
      </c>
      <c r="D52" s="67" t="s">
        <v>51</v>
      </c>
      <c r="E52" s="63" t="s">
        <v>13</v>
      </c>
      <c r="F52" s="67" t="s">
        <v>52</v>
      </c>
      <c r="G52" s="63" t="s">
        <v>13</v>
      </c>
      <c r="H52" s="67" t="s">
        <v>53</v>
      </c>
      <c r="I52" s="63" t="s">
        <v>13</v>
      </c>
      <c r="J52" s="69" t="s">
        <v>54</v>
      </c>
      <c r="K52" s="63" t="s">
        <v>13</v>
      </c>
      <c r="L52" s="67" t="s">
        <v>19</v>
      </c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8"/>
      <c r="B53" s="68"/>
      <c r="C53" s="64" t="s">
        <v>24</v>
      </c>
      <c r="D53" s="68"/>
      <c r="E53" s="64" t="s">
        <v>24</v>
      </c>
      <c r="F53" s="68"/>
      <c r="G53" s="64" t="s">
        <v>24</v>
      </c>
      <c r="H53" s="68"/>
      <c r="I53" s="64" t="s">
        <v>24</v>
      </c>
      <c r="J53" s="70"/>
      <c r="K53" s="64" t="s">
        <v>24</v>
      </c>
      <c r="L53" s="68"/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26" t="s">
        <v>14</v>
      </c>
      <c r="B54" s="27">
        <f>C15</f>
        <v>8</v>
      </c>
      <c r="C54" s="28">
        <f aca="true" t="shared" si="6" ref="C54:C59">B54/L54</f>
        <v>0.08695652173913043</v>
      </c>
      <c r="D54" s="27">
        <f>E15</f>
        <v>21</v>
      </c>
      <c r="E54" s="28">
        <f aca="true" t="shared" si="7" ref="E54:E59">D54/L54</f>
        <v>0.22826086956521738</v>
      </c>
      <c r="F54" s="27">
        <f>G15</f>
        <v>49</v>
      </c>
      <c r="G54" s="28">
        <f aca="true" t="shared" si="8" ref="G54:G59">F54/L54</f>
        <v>0.532608695652174</v>
      </c>
      <c r="H54" s="27">
        <f>I15</f>
        <v>14</v>
      </c>
      <c r="I54" s="28">
        <f aca="true" t="shared" si="9" ref="I54:I59">H54/L54</f>
        <v>0.15217391304347827</v>
      </c>
      <c r="J54" s="27">
        <f>K15</f>
        <v>0</v>
      </c>
      <c r="K54" s="28">
        <f aca="true" t="shared" si="10" ref="K54:K59">J54/L54</f>
        <v>0</v>
      </c>
      <c r="L54" s="30">
        <f>B54+D54+F54+H54+J54</f>
        <v>92</v>
      </c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20" s="39" customFormat="1" ht="12.75">
      <c r="A55" s="26" t="s">
        <v>15</v>
      </c>
      <c r="B55" s="27">
        <f>C20</f>
        <v>9</v>
      </c>
      <c r="C55" s="28">
        <f t="shared" si="6"/>
        <v>0.23076923076923078</v>
      </c>
      <c r="D55" s="27">
        <f>E20</f>
        <v>9</v>
      </c>
      <c r="E55" s="28">
        <f t="shared" si="7"/>
        <v>0.23076923076923078</v>
      </c>
      <c r="F55" s="27">
        <f>G20</f>
        <v>13</v>
      </c>
      <c r="G55" s="28">
        <f t="shared" si="8"/>
        <v>0.3333333333333333</v>
      </c>
      <c r="H55" s="27">
        <f>I20</f>
        <v>8</v>
      </c>
      <c r="I55" s="28">
        <f t="shared" si="9"/>
        <v>0.20512820512820512</v>
      </c>
      <c r="J55" s="27">
        <f>K20</f>
        <v>0</v>
      </c>
      <c r="K55" s="28">
        <f t="shared" si="10"/>
        <v>0</v>
      </c>
      <c r="L55" s="30">
        <f>B55+D55+F55+H55+J55</f>
        <v>39</v>
      </c>
      <c r="Q55" s="15"/>
      <c r="R55" s="40"/>
      <c r="S55" s="40"/>
      <c r="T55" s="40"/>
    </row>
    <row r="56" spans="1:193" ht="12.75">
      <c r="A56" s="26" t="s">
        <v>16</v>
      </c>
      <c r="B56" s="27">
        <f>C24</f>
        <v>1</v>
      </c>
      <c r="C56" s="28">
        <f t="shared" si="6"/>
        <v>0.04</v>
      </c>
      <c r="D56" s="27">
        <f>E24</f>
        <v>13</v>
      </c>
      <c r="E56" s="28">
        <f t="shared" si="7"/>
        <v>0.52</v>
      </c>
      <c r="F56" s="27">
        <f>G24</f>
        <v>11</v>
      </c>
      <c r="G56" s="28">
        <f t="shared" si="8"/>
        <v>0.44</v>
      </c>
      <c r="H56" s="27">
        <f>I24</f>
        <v>0</v>
      </c>
      <c r="I56" s="28">
        <f t="shared" si="9"/>
        <v>0</v>
      </c>
      <c r="J56" s="27">
        <f>K24</f>
        <v>0</v>
      </c>
      <c r="K56" s="28">
        <f t="shared" si="10"/>
        <v>0</v>
      </c>
      <c r="L56" s="30">
        <f>B56+D56+F56+H56+J56</f>
        <v>25</v>
      </c>
      <c r="M56" s="10"/>
      <c r="N56" s="10"/>
      <c r="O56" s="10"/>
      <c r="P56" s="10"/>
      <c r="Q56" s="13"/>
      <c r="R56" s="11"/>
      <c r="S56" s="11"/>
      <c r="T56" s="11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</row>
    <row r="57" spans="1:193" ht="12.75">
      <c r="A57" s="26" t="s">
        <v>17</v>
      </c>
      <c r="B57" s="27">
        <f>C29</f>
        <v>3</v>
      </c>
      <c r="C57" s="28">
        <f t="shared" si="6"/>
        <v>0.1111111111111111</v>
      </c>
      <c r="D57" s="27">
        <f>E29</f>
        <v>3</v>
      </c>
      <c r="E57" s="28">
        <f t="shared" si="7"/>
        <v>0.1111111111111111</v>
      </c>
      <c r="F57" s="27">
        <f>G29</f>
        <v>15</v>
      </c>
      <c r="G57" s="28">
        <f t="shared" si="8"/>
        <v>0.5555555555555556</v>
      </c>
      <c r="H57" s="27">
        <f>I29</f>
        <v>6</v>
      </c>
      <c r="I57" s="28">
        <f t="shared" si="9"/>
        <v>0.2222222222222222</v>
      </c>
      <c r="J57" s="27">
        <f>K29</f>
        <v>0</v>
      </c>
      <c r="K57" s="28">
        <f t="shared" si="10"/>
        <v>0</v>
      </c>
      <c r="L57" s="29">
        <f>B57+D57+F57+H57+J57</f>
        <v>27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18</v>
      </c>
      <c r="B58" s="27">
        <f>C34</f>
        <v>4</v>
      </c>
      <c r="C58" s="28">
        <f t="shared" si="6"/>
        <v>0.12903225806451613</v>
      </c>
      <c r="D58" s="27">
        <f>E34</f>
        <v>3</v>
      </c>
      <c r="E58" s="28">
        <f t="shared" si="7"/>
        <v>0.0967741935483871</v>
      </c>
      <c r="F58" s="27">
        <f>G34</f>
        <v>22</v>
      </c>
      <c r="G58" s="28">
        <f t="shared" si="8"/>
        <v>0.7096774193548387</v>
      </c>
      <c r="H58" s="27">
        <f>I34</f>
        <v>2</v>
      </c>
      <c r="I58" s="28">
        <f t="shared" si="9"/>
        <v>0.06451612903225806</v>
      </c>
      <c r="J58" s="27">
        <f>K34</f>
        <v>0</v>
      </c>
      <c r="K58" s="28">
        <f t="shared" si="10"/>
        <v>0</v>
      </c>
      <c r="L58" s="29">
        <f>B58+D58+F58+H58+J58</f>
        <v>31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31" t="s">
        <v>19</v>
      </c>
      <c r="B59" s="65">
        <f>SUM(B54:B58)</f>
        <v>25</v>
      </c>
      <c r="C59" s="32">
        <f t="shared" si="6"/>
        <v>0.11682242990654206</v>
      </c>
      <c r="D59" s="65">
        <f>SUM(D54:D58)</f>
        <v>49</v>
      </c>
      <c r="E59" s="32">
        <f t="shared" si="7"/>
        <v>0.22897196261682243</v>
      </c>
      <c r="F59" s="65">
        <f>SUM(F54:F58)</f>
        <v>110</v>
      </c>
      <c r="G59" s="32">
        <f t="shared" si="8"/>
        <v>0.514018691588785</v>
      </c>
      <c r="H59" s="65">
        <f>SUM(H54:H58)</f>
        <v>30</v>
      </c>
      <c r="I59" s="32">
        <f t="shared" si="9"/>
        <v>0.14018691588785046</v>
      </c>
      <c r="J59" s="65">
        <f>SUM(J54:J58)</f>
        <v>0</v>
      </c>
      <c r="K59" s="32">
        <f t="shared" si="10"/>
        <v>0</v>
      </c>
      <c r="L59" s="33">
        <f>SUM(L54:L58)</f>
        <v>214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4"/>
      <c r="B60" s="35">
        <f>B59/L59</f>
        <v>0.11682242990654206</v>
      </c>
      <c r="C60" s="35"/>
      <c r="D60" s="35">
        <f>D59/L59</f>
        <v>0.22897196261682243</v>
      </c>
      <c r="E60" s="35"/>
      <c r="F60" s="35">
        <f>F59/L59</f>
        <v>0.514018691588785</v>
      </c>
      <c r="G60" s="35"/>
      <c r="H60" s="35">
        <f>H59/L59</f>
        <v>0.14018691588785046</v>
      </c>
      <c r="I60" s="35"/>
      <c r="J60" s="35">
        <f>J59/L59</f>
        <v>0</v>
      </c>
      <c r="K60" s="35"/>
      <c r="L60" s="36">
        <f>SUM(B60:J60)</f>
        <v>0.9999999999999999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7"/>
      <c r="C61" s="37"/>
      <c r="D61" s="34"/>
      <c r="E61" s="34"/>
      <c r="F61" s="34"/>
      <c r="G61" s="34"/>
      <c r="H61" s="34"/>
      <c r="I61" s="34"/>
      <c r="J61" s="34"/>
      <c r="K61" s="34"/>
      <c r="L61" s="34"/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66" t="s">
        <v>27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7" t="s">
        <v>24</v>
      </c>
      <c r="B63" s="67" t="s">
        <v>49</v>
      </c>
      <c r="C63" s="63" t="s">
        <v>13</v>
      </c>
      <c r="D63" s="67" t="s">
        <v>51</v>
      </c>
      <c r="E63" s="63" t="s">
        <v>13</v>
      </c>
      <c r="F63" s="67" t="s">
        <v>52</v>
      </c>
      <c r="G63" s="63" t="s">
        <v>13</v>
      </c>
      <c r="H63" s="67" t="s">
        <v>53</v>
      </c>
      <c r="I63" s="63" t="s">
        <v>13</v>
      </c>
      <c r="J63" s="69" t="s">
        <v>54</v>
      </c>
      <c r="K63" s="63" t="s">
        <v>13</v>
      </c>
      <c r="L63" s="67" t="s">
        <v>19</v>
      </c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8"/>
      <c r="B64" s="68"/>
      <c r="C64" s="64" t="s">
        <v>24</v>
      </c>
      <c r="D64" s="68"/>
      <c r="E64" s="64" t="s">
        <v>24</v>
      </c>
      <c r="F64" s="68"/>
      <c r="G64" s="64" t="s">
        <v>24</v>
      </c>
      <c r="H64" s="68"/>
      <c r="I64" s="64" t="s">
        <v>24</v>
      </c>
      <c r="J64" s="70"/>
      <c r="K64" s="64" t="s">
        <v>24</v>
      </c>
      <c r="L64" s="68"/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26" t="s">
        <v>14</v>
      </c>
      <c r="B65" s="27">
        <f>B54+B43</f>
        <v>12</v>
      </c>
      <c r="C65" s="28">
        <f>B65/L65</f>
        <v>0.021660649819494584</v>
      </c>
      <c r="D65" s="27">
        <f>D54+D43</f>
        <v>71</v>
      </c>
      <c r="E65" s="28">
        <f>D65/L65</f>
        <v>0.12815884476534295</v>
      </c>
      <c r="F65" s="27">
        <f>F54+F43</f>
        <v>195</v>
      </c>
      <c r="G65" s="28">
        <f>F65/L65</f>
        <v>0.351985559566787</v>
      </c>
      <c r="H65" s="27">
        <f>H54+H43</f>
        <v>255</v>
      </c>
      <c r="I65" s="28">
        <f>H65/L65</f>
        <v>0.4602888086642599</v>
      </c>
      <c r="J65" s="27">
        <f>J54+J43</f>
        <v>21</v>
      </c>
      <c r="K65" s="28">
        <f>J65/L65</f>
        <v>0.03790613718411552</v>
      </c>
      <c r="L65" s="29">
        <f>B65+D65+F65+H65+J65</f>
        <v>554</v>
      </c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15</v>
      </c>
      <c r="B66" s="27">
        <f>B55+B44</f>
        <v>9</v>
      </c>
      <c r="C66" s="28">
        <f>B66/L66</f>
        <v>0.04265402843601896</v>
      </c>
      <c r="D66" s="27">
        <f>D55+D44</f>
        <v>30</v>
      </c>
      <c r="E66" s="28">
        <f>D66/L66</f>
        <v>0.14218009478672985</v>
      </c>
      <c r="F66" s="27">
        <f>F55+F44</f>
        <v>101</v>
      </c>
      <c r="G66" s="28">
        <f>F66/L66</f>
        <v>0.4786729857819905</v>
      </c>
      <c r="H66" s="27">
        <f>H55+H44</f>
        <v>63</v>
      </c>
      <c r="I66" s="28">
        <f>H66/L66</f>
        <v>0.2985781990521327</v>
      </c>
      <c r="J66" s="27">
        <f>J55+J44</f>
        <v>8</v>
      </c>
      <c r="K66" s="28">
        <f>J66/L66</f>
        <v>0.037914691943127965</v>
      </c>
      <c r="L66" s="29">
        <f>B66+D66+F66+H66+J66</f>
        <v>211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16</v>
      </c>
      <c r="B67" s="27">
        <f>B56+B45</f>
        <v>1</v>
      </c>
      <c r="C67" s="28">
        <f>B67/L67</f>
        <v>0.007407407407407408</v>
      </c>
      <c r="D67" s="27">
        <f>D56+D45</f>
        <v>16</v>
      </c>
      <c r="E67" s="28">
        <f>D67/L67</f>
        <v>0.11851851851851852</v>
      </c>
      <c r="F67" s="27">
        <f>F56+F45</f>
        <v>67</v>
      </c>
      <c r="G67" s="28">
        <f>F67/L67</f>
        <v>0.4962962962962963</v>
      </c>
      <c r="H67" s="27">
        <f>H56+H45</f>
        <v>48</v>
      </c>
      <c r="I67" s="28">
        <f>H67/L67</f>
        <v>0.35555555555555557</v>
      </c>
      <c r="J67" s="27">
        <f>J56+J45</f>
        <v>3</v>
      </c>
      <c r="K67" s="28">
        <f>J67/L67</f>
        <v>0.022222222222222223</v>
      </c>
      <c r="L67" s="29">
        <f>B67+D67+F67+H67+J67</f>
        <v>135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20" ht="12">
      <c r="A68" s="26" t="s">
        <v>17</v>
      </c>
      <c r="B68" s="27">
        <f>B57+B46</f>
        <v>5</v>
      </c>
      <c r="C68" s="28">
        <f>B68/L68</f>
        <v>0.02564102564102564</v>
      </c>
      <c r="D68" s="27">
        <f>D57+D46</f>
        <v>6</v>
      </c>
      <c r="E68" s="28">
        <f>D68/L68</f>
        <v>0.03076923076923077</v>
      </c>
      <c r="F68" s="27">
        <f>F57+F46</f>
        <v>65</v>
      </c>
      <c r="G68" s="28">
        <f>F68/L68</f>
        <v>0.3333333333333333</v>
      </c>
      <c r="H68" s="27">
        <f>H57+H46</f>
        <v>104</v>
      </c>
      <c r="I68" s="28">
        <f>H68/L68</f>
        <v>0.5333333333333333</v>
      </c>
      <c r="J68" s="27">
        <f>J57+J46</f>
        <v>15</v>
      </c>
      <c r="K68" s="28">
        <f>J68/L68</f>
        <v>0.07692307692307693</v>
      </c>
      <c r="L68" s="29">
        <f>B68+D68+F68+H68+J68</f>
        <v>195</v>
      </c>
      <c r="Q68" s="13"/>
      <c r="R68" s="13"/>
      <c r="S68" s="13"/>
      <c r="T68" s="13"/>
    </row>
    <row r="69" spans="1:20" ht="12">
      <c r="A69" s="26" t="s">
        <v>18</v>
      </c>
      <c r="B69" s="27">
        <f>B58+B47</f>
        <v>4</v>
      </c>
      <c r="C69" s="28">
        <f>B69/L69</f>
        <v>0.02127659574468085</v>
      </c>
      <c r="D69" s="27">
        <f>D58+D47</f>
        <v>5</v>
      </c>
      <c r="E69" s="28">
        <f>D69/L69</f>
        <v>0.026595744680851064</v>
      </c>
      <c r="F69" s="27">
        <f>F58+F47</f>
        <v>61</v>
      </c>
      <c r="G69" s="28">
        <f>F69/L69</f>
        <v>0.324468085106383</v>
      </c>
      <c r="H69" s="27">
        <f>H58+H47</f>
        <v>108</v>
      </c>
      <c r="I69" s="28">
        <f>H69/L69</f>
        <v>0.574468085106383</v>
      </c>
      <c r="J69" s="27">
        <f>J58+J47</f>
        <v>10</v>
      </c>
      <c r="K69" s="28">
        <f>J69/L69</f>
        <v>0.05319148936170213</v>
      </c>
      <c r="L69" s="29">
        <f>B69+D69+F69+H69+J69</f>
        <v>188</v>
      </c>
      <c r="Q69" s="13"/>
      <c r="R69" s="13"/>
      <c r="S69" s="13"/>
      <c r="T69" s="13"/>
    </row>
    <row r="70" spans="1:20" ht="12">
      <c r="A70" s="31" t="s">
        <v>19</v>
      </c>
      <c r="B70" s="65">
        <f>SUM(B65:B69)</f>
        <v>31</v>
      </c>
      <c r="C70" s="32">
        <f>B70/$L$70</f>
        <v>0.024162120031176928</v>
      </c>
      <c r="D70" s="65">
        <f>SUM(D65:D69)</f>
        <v>128</v>
      </c>
      <c r="E70" s="32">
        <f>D70/$L$70</f>
        <v>0.09976617303195635</v>
      </c>
      <c r="F70" s="65">
        <f>SUM(F65:F69)</f>
        <v>489</v>
      </c>
      <c r="G70" s="32">
        <f>F70/$L$70</f>
        <v>0.38113795791114574</v>
      </c>
      <c r="H70" s="65">
        <f>SUM(H65:H69)</f>
        <v>578</v>
      </c>
      <c r="I70" s="32">
        <f>H70/$L$70</f>
        <v>0.4505066250974279</v>
      </c>
      <c r="J70" s="65">
        <f>SUM(J65:J69)</f>
        <v>57</v>
      </c>
      <c r="K70" s="32">
        <f>J70/$L$70</f>
        <v>0.044427123928293066</v>
      </c>
      <c r="L70" s="41">
        <f>SUM(L65:L69)</f>
        <v>1283</v>
      </c>
      <c r="Q70" s="13"/>
      <c r="R70" s="13"/>
      <c r="S70" s="13"/>
      <c r="T70" s="13"/>
    </row>
    <row r="71" spans="1:20" ht="12">
      <c r="A71" s="34"/>
      <c r="B71" s="35">
        <f>B70/L70</f>
        <v>0.024162120031176928</v>
      </c>
      <c r="C71" s="35"/>
      <c r="D71" s="35">
        <f>D70/L70</f>
        <v>0.09976617303195635</v>
      </c>
      <c r="E71" s="35"/>
      <c r="F71" s="35">
        <f>F70/L70</f>
        <v>0.38113795791114574</v>
      </c>
      <c r="G71" s="35"/>
      <c r="H71" s="35">
        <f>H70/L70</f>
        <v>0.4505066250974279</v>
      </c>
      <c r="I71" s="35"/>
      <c r="J71" s="35">
        <f>J70/L70</f>
        <v>0.044427123928293066</v>
      </c>
      <c r="K71" s="35"/>
      <c r="L71" s="36">
        <f>SUM(B71:J71)</f>
        <v>1</v>
      </c>
      <c r="Q71" s="13"/>
      <c r="R71" s="13"/>
      <c r="S71" s="13"/>
      <c r="T71" s="13"/>
    </row>
    <row r="72" spans="1:20" ht="12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/>
      <c r="Q72" s="13"/>
      <c r="R72" s="13"/>
      <c r="S72" s="13"/>
      <c r="T72" s="13"/>
    </row>
    <row r="73" spans="1:20" ht="12" hidden="1">
      <c r="A73" s="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3"/>
      <c r="Q73" s="13"/>
      <c r="R73" s="13"/>
      <c r="S73" s="13"/>
      <c r="T73" s="13"/>
    </row>
    <row r="74" spans="1:20" ht="12">
      <c r="A74" s="44" t="s">
        <v>22</v>
      </c>
      <c r="B74" s="45" t="s">
        <v>1</v>
      </c>
      <c r="C74" s="45" t="s">
        <v>20</v>
      </c>
      <c r="D74" s="45" t="s">
        <v>19</v>
      </c>
      <c r="E74" s="35"/>
      <c r="F74" s="35"/>
      <c r="G74" s="35"/>
      <c r="H74" s="35"/>
      <c r="I74" s="35"/>
      <c r="J74" s="35"/>
      <c r="K74" s="35"/>
      <c r="L74" s="36"/>
      <c r="Q74" s="13"/>
      <c r="R74" s="13"/>
      <c r="S74" s="13"/>
      <c r="T74" s="13"/>
    </row>
    <row r="75" spans="1:20" ht="12">
      <c r="A75" s="26" t="s">
        <v>28</v>
      </c>
      <c r="B75" s="29">
        <f>B48</f>
        <v>6</v>
      </c>
      <c r="C75" s="46">
        <f>B59</f>
        <v>25</v>
      </c>
      <c r="D75" s="47">
        <f>B70</f>
        <v>31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29</v>
      </c>
      <c r="B76" s="29">
        <f>D48</f>
        <v>79</v>
      </c>
      <c r="C76" s="46">
        <f>D59</f>
        <v>49</v>
      </c>
      <c r="D76" s="47">
        <f>D70</f>
        <v>128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30</v>
      </c>
      <c r="B77" s="29">
        <f>F48</f>
        <v>379</v>
      </c>
      <c r="C77" s="46">
        <f>F59</f>
        <v>110</v>
      </c>
      <c r="D77" s="47">
        <f>F70</f>
        <v>489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31</v>
      </c>
      <c r="B78" s="29">
        <f>H48</f>
        <v>548</v>
      </c>
      <c r="C78" s="46">
        <f>H59</f>
        <v>30</v>
      </c>
      <c r="D78" s="47">
        <f>H70</f>
        <v>578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32</v>
      </c>
      <c r="B79" s="29">
        <f>J48</f>
        <v>57</v>
      </c>
      <c r="C79" s="46">
        <f>J59</f>
        <v>0</v>
      </c>
      <c r="D79" s="47">
        <f>J70</f>
        <v>57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45" t="s">
        <v>19</v>
      </c>
      <c r="B80" s="33">
        <f>SUM(B75:B79)</f>
        <v>1069</v>
      </c>
      <c r="C80" s="45">
        <f>SUM(C75:C79)</f>
        <v>214</v>
      </c>
      <c r="D80" s="41">
        <f>SUM(D75:D79)</f>
        <v>1283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2:20" ht="12">
      <c r="B120" s="13"/>
      <c r="C120" s="13"/>
      <c r="D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2">
      <c r="A121" s="54" t="s">
        <v>33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13"/>
      <c r="S121" s="13"/>
      <c r="T121" s="13"/>
    </row>
    <row r="122" spans="1:17" ht="1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</row>
    <row r="129" ht="12">
      <c r="A129" s="49"/>
    </row>
  </sheetData>
  <sheetProtection selectLockedCells="1" selectUnlockedCells="1"/>
  <mergeCells count="41">
    <mergeCell ref="A62:L62"/>
    <mergeCell ref="A63:A64"/>
    <mergeCell ref="B63:B64"/>
    <mergeCell ref="D63:D64"/>
    <mergeCell ref="F63:F64"/>
    <mergeCell ref="H63:H64"/>
    <mergeCell ref="J63:J64"/>
    <mergeCell ref="L63:L64"/>
    <mergeCell ref="A51:L51"/>
    <mergeCell ref="A52:A53"/>
    <mergeCell ref="B52:B53"/>
    <mergeCell ref="D52:D53"/>
    <mergeCell ref="F52:F53"/>
    <mergeCell ref="H52:H53"/>
    <mergeCell ref="J52:J53"/>
    <mergeCell ref="L52:L53"/>
    <mergeCell ref="A30:L30"/>
    <mergeCell ref="A40:L40"/>
    <mergeCell ref="A41:A42"/>
    <mergeCell ref="B41:B42"/>
    <mergeCell ref="D41:D42"/>
    <mergeCell ref="F41:F42"/>
    <mergeCell ref="H41:H42"/>
    <mergeCell ref="J41:J42"/>
    <mergeCell ref="L41:L42"/>
    <mergeCell ref="J7:K7"/>
    <mergeCell ref="L7:L8"/>
    <mergeCell ref="A9:L9"/>
    <mergeCell ref="A16:L16"/>
    <mergeCell ref="A21:L21"/>
    <mergeCell ref="A25:L25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7" max="15" man="1"/>
    <brk id="8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130"/>
  <sheetViews>
    <sheetView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65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83">
        <v>2</v>
      </c>
      <c r="C10" s="83">
        <v>0</v>
      </c>
      <c r="D10" s="83">
        <v>4</v>
      </c>
      <c r="E10" s="83">
        <v>6</v>
      </c>
      <c r="F10" s="83">
        <v>41</v>
      </c>
      <c r="G10" s="83">
        <v>15</v>
      </c>
      <c r="H10" s="83">
        <v>87</v>
      </c>
      <c r="I10" s="83">
        <v>6</v>
      </c>
      <c r="J10" s="83">
        <v>6</v>
      </c>
      <c r="K10" s="84">
        <v>0</v>
      </c>
      <c r="L10" s="4">
        <f>SUM(B10:K10)</f>
        <v>167</v>
      </c>
      <c r="Q10" s="13"/>
      <c r="R10" s="13"/>
      <c r="S10" s="13"/>
      <c r="T10" s="13"/>
    </row>
    <row r="11" spans="1:20" ht="19.5" customHeight="1">
      <c r="A11" s="3" t="s">
        <v>4</v>
      </c>
      <c r="B11" s="83">
        <v>0</v>
      </c>
      <c r="C11" s="83">
        <v>1</v>
      </c>
      <c r="D11" s="83">
        <v>42</v>
      </c>
      <c r="E11" s="83">
        <v>8</v>
      </c>
      <c r="F11" s="83">
        <v>45</v>
      </c>
      <c r="G11" s="83">
        <v>9</v>
      </c>
      <c r="H11" s="83">
        <v>38</v>
      </c>
      <c r="I11" s="83">
        <v>5</v>
      </c>
      <c r="J11" s="83">
        <v>4</v>
      </c>
      <c r="K11" s="84">
        <v>0</v>
      </c>
      <c r="L11" s="4">
        <f>SUM(B11:K11)</f>
        <v>152</v>
      </c>
      <c r="Q11" s="13"/>
      <c r="R11" s="13"/>
      <c r="S11" s="13"/>
      <c r="T11" s="13"/>
    </row>
    <row r="12" spans="1:20" ht="19.5" customHeight="1">
      <c r="A12" s="3" t="s">
        <v>5</v>
      </c>
      <c r="B12" s="83">
        <v>0</v>
      </c>
      <c r="C12" s="83">
        <v>4</v>
      </c>
      <c r="D12" s="83">
        <v>0</v>
      </c>
      <c r="E12" s="83">
        <v>2</v>
      </c>
      <c r="F12" s="83">
        <v>14</v>
      </c>
      <c r="G12" s="83">
        <v>10</v>
      </c>
      <c r="H12" s="83">
        <v>62</v>
      </c>
      <c r="I12" s="83">
        <v>0</v>
      </c>
      <c r="J12" s="83">
        <v>4</v>
      </c>
      <c r="K12" s="84">
        <v>0</v>
      </c>
      <c r="L12" s="4">
        <f>SUM(B12:K12)</f>
        <v>96</v>
      </c>
      <c r="Q12" s="13"/>
      <c r="R12" s="13"/>
      <c r="S12" s="13"/>
      <c r="T12" s="13"/>
    </row>
    <row r="13" spans="1:20" ht="19.5" customHeight="1">
      <c r="A13" s="3" t="s">
        <v>6</v>
      </c>
      <c r="B13" s="83">
        <v>1</v>
      </c>
      <c r="C13" s="83">
        <v>0</v>
      </c>
      <c r="D13" s="83">
        <v>2</v>
      </c>
      <c r="E13" s="83">
        <v>5</v>
      </c>
      <c r="F13" s="83">
        <v>12</v>
      </c>
      <c r="G13" s="83">
        <v>5</v>
      </c>
      <c r="H13" s="83">
        <v>20</v>
      </c>
      <c r="I13" s="83">
        <v>0</v>
      </c>
      <c r="J13" s="83">
        <v>2</v>
      </c>
      <c r="K13" s="84">
        <v>0</v>
      </c>
      <c r="L13" s="4">
        <f>SUM(B13:K13)</f>
        <v>47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83">
        <v>0</v>
      </c>
      <c r="C14" s="83">
        <v>3</v>
      </c>
      <c r="D14" s="83">
        <v>1</v>
      </c>
      <c r="E14" s="83">
        <v>1</v>
      </c>
      <c r="F14" s="83">
        <v>11</v>
      </c>
      <c r="G14" s="83">
        <v>12</v>
      </c>
      <c r="H14" s="83">
        <v>60</v>
      </c>
      <c r="I14" s="83">
        <v>2</v>
      </c>
      <c r="J14" s="83">
        <v>4</v>
      </c>
      <c r="K14" s="84">
        <v>0</v>
      </c>
      <c r="L14" s="4">
        <f>SUM(B14:K14)</f>
        <v>94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 t="shared" si="0"/>
        <v>8</v>
      </c>
      <c r="D15" s="6">
        <f t="shared" si="0"/>
        <v>49</v>
      </c>
      <c r="E15" s="6">
        <f t="shared" si="0"/>
        <v>22</v>
      </c>
      <c r="F15" s="6">
        <f t="shared" si="0"/>
        <v>123</v>
      </c>
      <c r="G15" s="6">
        <f t="shared" si="0"/>
        <v>51</v>
      </c>
      <c r="H15" s="6">
        <f>SUM(H10:H14)</f>
        <v>267</v>
      </c>
      <c r="I15" s="6">
        <f t="shared" si="0"/>
        <v>13</v>
      </c>
      <c r="J15" s="6">
        <f t="shared" si="0"/>
        <v>20</v>
      </c>
      <c r="K15" s="6">
        <f t="shared" si="0"/>
        <v>0</v>
      </c>
      <c r="L15" s="8">
        <f>SUM(L10:L14)</f>
        <v>556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83">
        <v>0</v>
      </c>
      <c r="C17" s="83">
        <v>3</v>
      </c>
      <c r="D17" s="83">
        <v>14</v>
      </c>
      <c r="E17" s="83">
        <v>6</v>
      </c>
      <c r="F17" s="83">
        <v>29</v>
      </c>
      <c r="G17" s="83">
        <v>4</v>
      </c>
      <c r="H17" s="83">
        <v>10</v>
      </c>
      <c r="I17" s="83">
        <v>1</v>
      </c>
      <c r="J17" s="83">
        <v>1</v>
      </c>
      <c r="K17" s="84">
        <v>0</v>
      </c>
      <c r="L17" s="4">
        <f>SUM(B17:K17)</f>
        <v>68</v>
      </c>
      <c r="Q17" s="13"/>
      <c r="R17" s="13"/>
      <c r="S17" s="13"/>
      <c r="T17" s="13"/>
    </row>
    <row r="18" spans="1:20" ht="19.5" customHeight="1">
      <c r="A18" s="3" t="s">
        <v>35</v>
      </c>
      <c r="B18" s="83">
        <v>0</v>
      </c>
      <c r="C18" s="83">
        <v>1</v>
      </c>
      <c r="D18" s="83">
        <v>3</v>
      </c>
      <c r="E18" s="83">
        <v>2</v>
      </c>
      <c r="F18" s="83">
        <v>26</v>
      </c>
      <c r="G18" s="83">
        <v>3</v>
      </c>
      <c r="H18" s="83">
        <v>28</v>
      </c>
      <c r="I18" s="83">
        <v>1</v>
      </c>
      <c r="J18" s="83">
        <v>5</v>
      </c>
      <c r="K18" s="84">
        <v>0</v>
      </c>
      <c r="L18" s="4">
        <f>SUM(B18:K18)</f>
        <v>69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83">
        <v>0</v>
      </c>
      <c r="C19" s="83">
        <v>5</v>
      </c>
      <c r="D19" s="83">
        <v>2</v>
      </c>
      <c r="E19" s="83">
        <v>2</v>
      </c>
      <c r="F19" s="83">
        <v>30</v>
      </c>
      <c r="G19" s="83">
        <v>4</v>
      </c>
      <c r="H19" s="83">
        <v>21</v>
      </c>
      <c r="I19" s="83">
        <v>5</v>
      </c>
      <c r="J19" s="83">
        <v>3</v>
      </c>
      <c r="K19" s="84">
        <v>0</v>
      </c>
      <c r="L19" s="4">
        <f>SUM(B19:K19)</f>
        <v>72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 t="shared" si="1"/>
        <v>9</v>
      </c>
      <c r="D20" s="6">
        <f t="shared" si="1"/>
        <v>19</v>
      </c>
      <c r="E20" s="6">
        <f t="shared" si="1"/>
        <v>10</v>
      </c>
      <c r="F20" s="6">
        <f t="shared" si="1"/>
        <v>85</v>
      </c>
      <c r="G20" s="6">
        <f t="shared" si="1"/>
        <v>11</v>
      </c>
      <c r="H20" s="6">
        <f t="shared" si="1"/>
        <v>59</v>
      </c>
      <c r="I20" s="6">
        <f t="shared" si="1"/>
        <v>7</v>
      </c>
      <c r="J20" s="6">
        <f t="shared" si="1"/>
        <v>9</v>
      </c>
      <c r="K20" s="6">
        <v>0</v>
      </c>
      <c r="L20" s="8">
        <f>SUM(L17:L19)</f>
        <v>209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57">
        <v>0</v>
      </c>
      <c r="C22" s="57">
        <v>0</v>
      </c>
      <c r="D22" s="57">
        <v>2</v>
      </c>
      <c r="E22" s="57">
        <v>3</v>
      </c>
      <c r="F22" s="57">
        <v>9</v>
      </c>
      <c r="G22" s="57">
        <v>1</v>
      </c>
      <c r="H22" s="57">
        <v>9</v>
      </c>
      <c r="I22" s="57">
        <v>0</v>
      </c>
      <c r="J22" s="57">
        <v>0</v>
      </c>
      <c r="K22" s="57">
        <v>0</v>
      </c>
      <c r="L22" s="57">
        <f>SUM(B22:K22)</f>
        <v>24</v>
      </c>
      <c r="Q22" s="13"/>
      <c r="R22" s="13"/>
      <c r="S22" s="13"/>
      <c r="T22" s="13"/>
    </row>
    <row r="23" spans="1:20" ht="19.5" customHeight="1">
      <c r="A23" s="3" t="s">
        <v>9</v>
      </c>
      <c r="B23" s="83">
        <v>0</v>
      </c>
      <c r="C23" s="83">
        <v>0</v>
      </c>
      <c r="D23" s="83">
        <v>0</v>
      </c>
      <c r="E23" s="83">
        <v>4</v>
      </c>
      <c r="F23" s="83">
        <v>16</v>
      </c>
      <c r="G23" s="83">
        <v>6</v>
      </c>
      <c r="H23" s="83">
        <v>28</v>
      </c>
      <c r="I23" s="83">
        <v>0</v>
      </c>
      <c r="J23" s="83">
        <v>3</v>
      </c>
      <c r="K23" s="84">
        <v>0</v>
      </c>
      <c r="L23" s="4">
        <f>SUM(B23:K23)</f>
        <v>57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83">
        <v>0</v>
      </c>
      <c r="C24" s="83">
        <v>1</v>
      </c>
      <c r="D24" s="83">
        <v>1</v>
      </c>
      <c r="E24" s="83">
        <v>6</v>
      </c>
      <c r="F24" s="83">
        <v>28</v>
      </c>
      <c r="G24" s="83">
        <v>5</v>
      </c>
      <c r="H24" s="83">
        <v>13</v>
      </c>
      <c r="I24" s="83">
        <v>0</v>
      </c>
      <c r="J24" s="83">
        <v>0</v>
      </c>
      <c r="K24" s="84">
        <v>0</v>
      </c>
      <c r="L24" s="4">
        <f>SUM(B24:K24)</f>
        <v>54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1</v>
      </c>
      <c r="D25" s="6">
        <f t="shared" si="2"/>
        <v>3</v>
      </c>
      <c r="E25" s="6">
        <f t="shared" si="2"/>
        <v>13</v>
      </c>
      <c r="F25" s="6">
        <f t="shared" si="2"/>
        <v>53</v>
      </c>
      <c r="G25" s="6">
        <f t="shared" si="2"/>
        <v>12</v>
      </c>
      <c r="H25" s="6">
        <f t="shared" si="2"/>
        <v>50</v>
      </c>
      <c r="I25" s="6">
        <f t="shared" si="2"/>
        <v>0</v>
      </c>
      <c r="J25" s="6">
        <f t="shared" si="2"/>
        <v>3</v>
      </c>
      <c r="K25" s="6">
        <f t="shared" si="2"/>
        <v>0</v>
      </c>
      <c r="L25" s="8">
        <f t="shared" si="2"/>
        <v>135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83">
        <v>0</v>
      </c>
      <c r="C27" s="83">
        <v>2</v>
      </c>
      <c r="D27" s="83">
        <v>0</v>
      </c>
      <c r="E27" s="83">
        <v>0</v>
      </c>
      <c r="F27" s="83">
        <v>1</v>
      </c>
      <c r="G27" s="83">
        <v>2</v>
      </c>
      <c r="H27" s="83">
        <v>33</v>
      </c>
      <c r="I27" s="83">
        <v>2</v>
      </c>
      <c r="J27" s="83">
        <v>9</v>
      </c>
      <c r="K27" s="84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83">
        <v>0</v>
      </c>
      <c r="C28" s="83">
        <v>1</v>
      </c>
      <c r="D28" s="83">
        <v>2</v>
      </c>
      <c r="E28" s="83">
        <v>1</v>
      </c>
      <c r="F28" s="83">
        <v>21</v>
      </c>
      <c r="G28" s="83">
        <v>11</v>
      </c>
      <c r="H28" s="83">
        <v>54</v>
      </c>
      <c r="I28" s="83">
        <v>4</v>
      </c>
      <c r="J28" s="83">
        <v>6</v>
      </c>
      <c r="K28" s="84">
        <v>0</v>
      </c>
      <c r="L28" s="4">
        <f>SUM(B28:K28)</f>
        <v>100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83">
        <v>2</v>
      </c>
      <c r="C29" s="83">
        <v>0</v>
      </c>
      <c r="D29" s="83">
        <v>1</v>
      </c>
      <c r="E29" s="83">
        <v>2</v>
      </c>
      <c r="F29" s="83">
        <v>23</v>
      </c>
      <c r="G29" s="83">
        <v>3</v>
      </c>
      <c r="H29" s="83">
        <v>15</v>
      </c>
      <c r="I29" s="83">
        <v>0</v>
      </c>
      <c r="J29" s="83">
        <v>0</v>
      </c>
      <c r="K29" s="84">
        <v>0</v>
      </c>
      <c r="L29" s="4">
        <f>SUM(B29:K29)</f>
        <v>46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2</v>
      </c>
      <c r="C30" s="6">
        <f aca="true" t="shared" si="3" ref="C30:L30">SUM(C27:C29)</f>
        <v>3</v>
      </c>
      <c r="D30" s="6">
        <f t="shared" si="3"/>
        <v>3</v>
      </c>
      <c r="E30" s="6">
        <f t="shared" si="3"/>
        <v>3</v>
      </c>
      <c r="F30" s="6">
        <f t="shared" si="3"/>
        <v>45</v>
      </c>
      <c r="G30" s="6">
        <f t="shared" si="3"/>
        <v>16</v>
      </c>
      <c r="H30" s="6">
        <f t="shared" si="3"/>
        <v>102</v>
      </c>
      <c r="I30" s="6">
        <f t="shared" si="3"/>
        <v>6</v>
      </c>
      <c r="J30" s="6">
        <f t="shared" si="3"/>
        <v>15</v>
      </c>
      <c r="K30" s="6">
        <f t="shared" si="3"/>
        <v>0</v>
      </c>
      <c r="L30" s="6">
        <f t="shared" si="3"/>
        <v>195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83">
        <v>0</v>
      </c>
      <c r="C32" s="83">
        <v>1</v>
      </c>
      <c r="D32" s="83">
        <v>1</v>
      </c>
      <c r="E32" s="83">
        <v>1</v>
      </c>
      <c r="F32" s="83">
        <v>11</v>
      </c>
      <c r="G32" s="83">
        <v>9</v>
      </c>
      <c r="H32" s="83">
        <v>29</v>
      </c>
      <c r="I32" s="83">
        <v>0</v>
      </c>
      <c r="J32" s="83">
        <v>4</v>
      </c>
      <c r="K32" s="83">
        <v>0</v>
      </c>
      <c r="L32" s="9">
        <f>SUM(B32:K32)</f>
        <v>56</v>
      </c>
      <c r="Q32" s="13"/>
      <c r="R32" s="13"/>
      <c r="S32" s="13"/>
      <c r="T32" s="13"/>
    </row>
    <row r="33" spans="1:20" ht="19.5" customHeight="1">
      <c r="A33" s="3" t="s">
        <v>6</v>
      </c>
      <c r="B33" s="83">
        <v>0</v>
      </c>
      <c r="C33" s="83">
        <v>1</v>
      </c>
      <c r="D33" s="83">
        <v>0</v>
      </c>
      <c r="E33" s="83">
        <v>2</v>
      </c>
      <c r="F33" s="83">
        <v>19</v>
      </c>
      <c r="G33" s="83">
        <v>9</v>
      </c>
      <c r="H33" s="83">
        <v>27</v>
      </c>
      <c r="I33" s="83">
        <v>0</v>
      </c>
      <c r="J33" s="83">
        <v>2</v>
      </c>
      <c r="K33" s="84">
        <v>0</v>
      </c>
      <c r="L33" s="4">
        <f>SUM(B33:K33)</f>
        <v>60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83">
        <v>0</v>
      </c>
      <c r="C34" s="83">
        <v>2</v>
      </c>
      <c r="D34" s="83">
        <v>1</v>
      </c>
      <c r="E34" s="83">
        <v>1</v>
      </c>
      <c r="F34" s="83">
        <v>4</v>
      </c>
      <c r="G34" s="83">
        <v>7</v>
      </c>
      <c r="H34" s="83">
        <v>55</v>
      </c>
      <c r="I34" s="83">
        <v>2</v>
      </c>
      <c r="J34" s="83">
        <v>4</v>
      </c>
      <c r="K34" s="84">
        <v>0</v>
      </c>
      <c r="L34" s="4">
        <f>SUM(B34:K34)</f>
        <v>76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4</v>
      </c>
      <c r="D35" s="6">
        <f t="shared" si="4"/>
        <v>2</v>
      </c>
      <c r="E35" s="6">
        <f t="shared" si="4"/>
        <v>4</v>
      </c>
      <c r="F35" s="6">
        <f t="shared" si="4"/>
        <v>34</v>
      </c>
      <c r="G35" s="6">
        <f t="shared" si="4"/>
        <v>25</v>
      </c>
      <c r="H35" s="6">
        <f t="shared" si="4"/>
        <v>111</v>
      </c>
      <c r="I35" s="6">
        <f t="shared" si="4"/>
        <v>2</v>
      </c>
      <c r="J35" s="6">
        <f t="shared" si="4"/>
        <v>10</v>
      </c>
      <c r="K35" s="6">
        <f t="shared" si="4"/>
        <v>0</v>
      </c>
      <c r="L35" s="6">
        <f t="shared" si="4"/>
        <v>192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62">
        <f>B15+B20+B25+B30+B35</f>
        <v>5</v>
      </c>
      <c r="C37" s="62">
        <f aca="true" t="shared" si="5" ref="C37:L37">C15+C20+C25+C30+C35</f>
        <v>25</v>
      </c>
      <c r="D37" s="62">
        <f t="shared" si="5"/>
        <v>76</v>
      </c>
      <c r="E37" s="62">
        <f t="shared" si="5"/>
        <v>52</v>
      </c>
      <c r="F37" s="62">
        <f t="shared" si="5"/>
        <v>340</v>
      </c>
      <c r="G37" s="62">
        <f t="shared" si="5"/>
        <v>115</v>
      </c>
      <c r="H37" s="62">
        <f t="shared" si="5"/>
        <v>589</v>
      </c>
      <c r="I37" s="62">
        <f t="shared" si="5"/>
        <v>28</v>
      </c>
      <c r="J37" s="62">
        <f t="shared" si="5"/>
        <v>57</v>
      </c>
      <c r="K37" s="62">
        <f t="shared" si="5"/>
        <v>0</v>
      </c>
      <c r="L37" s="53">
        <f t="shared" si="5"/>
        <v>1287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63" t="s">
        <v>13</v>
      </c>
      <c r="D42" s="67" t="s">
        <v>51</v>
      </c>
      <c r="E42" s="63" t="s">
        <v>13</v>
      </c>
      <c r="F42" s="67" t="s">
        <v>52</v>
      </c>
      <c r="G42" s="63" t="s">
        <v>13</v>
      </c>
      <c r="H42" s="67" t="s">
        <v>53</v>
      </c>
      <c r="I42" s="63" t="s">
        <v>13</v>
      </c>
      <c r="J42" s="69" t="s">
        <v>54</v>
      </c>
      <c r="K42" s="63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4" t="s">
        <v>24</v>
      </c>
      <c r="D43" s="68"/>
      <c r="E43" s="64" t="s">
        <v>24</v>
      </c>
      <c r="F43" s="68"/>
      <c r="G43" s="64" t="s">
        <v>24</v>
      </c>
      <c r="H43" s="68"/>
      <c r="I43" s="64" t="s">
        <v>24</v>
      </c>
      <c r="J43" s="70"/>
      <c r="K43" s="64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0.006493506493506494</v>
      </c>
      <c r="D44" s="27">
        <f>D15</f>
        <v>49</v>
      </c>
      <c r="E44" s="28">
        <f>D44/$L$44</f>
        <v>0.10606060606060606</v>
      </c>
      <c r="F44" s="27">
        <f>F15</f>
        <v>123</v>
      </c>
      <c r="G44" s="28">
        <f>F44/$L$44</f>
        <v>0.2662337662337662</v>
      </c>
      <c r="H44" s="27">
        <f>H15</f>
        <v>267</v>
      </c>
      <c r="I44" s="28">
        <f>H44/$L$44</f>
        <v>0.577922077922078</v>
      </c>
      <c r="J44" s="27">
        <f>J15</f>
        <v>20</v>
      </c>
      <c r="K44" s="28">
        <f>J44/L44</f>
        <v>0.04329004329004329</v>
      </c>
      <c r="L44" s="29">
        <f>B44+D44+F44+H44+J44</f>
        <v>462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0</v>
      </c>
      <c r="C45" s="28">
        <f>B45/$L$45</f>
        <v>0</v>
      </c>
      <c r="D45" s="27">
        <f>D20</f>
        <v>19</v>
      </c>
      <c r="E45" s="28">
        <f>D45/$L$45</f>
        <v>0.11046511627906977</v>
      </c>
      <c r="F45" s="27">
        <f>F20</f>
        <v>85</v>
      </c>
      <c r="G45" s="28">
        <f>F45/$L$45</f>
        <v>0.4941860465116279</v>
      </c>
      <c r="H45" s="27">
        <f>H20</f>
        <v>59</v>
      </c>
      <c r="I45" s="28">
        <f>H45/L45</f>
        <v>0.3430232558139535</v>
      </c>
      <c r="J45" s="27">
        <f>J20</f>
        <v>9</v>
      </c>
      <c r="K45" s="28">
        <f>J45/L45</f>
        <v>0.05232558139534884</v>
      </c>
      <c r="L45" s="30">
        <f>B45+D45+F45+H45+J45</f>
        <v>172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3</v>
      </c>
      <c r="E46" s="28">
        <f>D46/$L$46</f>
        <v>0.027522935779816515</v>
      </c>
      <c r="F46" s="27">
        <f>F25</f>
        <v>53</v>
      </c>
      <c r="G46" s="28">
        <f>F46/$L$46</f>
        <v>0.48623853211009177</v>
      </c>
      <c r="H46" s="27">
        <f>H25</f>
        <v>50</v>
      </c>
      <c r="I46" s="28">
        <f>H46/L46</f>
        <v>0.45871559633027525</v>
      </c>
      <c r="J46" s="27">
        <f>J25</f>
        <v>3</v>
      </c>
      <c r="K46" s="28">
        <f>J46/L46</f>
        <v>0.027522935779816515</v>
      </c>
      <c r="L46" s="30">
        <f>B46+D46+F46+H46+J46</f>
        <v>109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2</v>
      </c>
      <c r="C47" s="28">
        <f>B47/$L$47</f>
        <v>0.011976047904191617</v>
      </c>
      <c r="D47" s="27">
        <f>D30</f>
        <v>3</v>
      </c>
      <c r="E47" s="28">
        <f>D47/$L$47</f>
        <v>0.017964071856287425</v>
      </c>
      <c r="F47" s="27">
        <f>F30</f>
        <v>45</v>
      </c>
      <c r="G47" s="28">
        <f>F47/$L$47</f>
        <v>0.2694610778443114</v>
      </c>
      <c r="H47" s="27">
        <f>H30</f>
        <v>102</v>
      </c>
      <c r="I47" s="28">
        <f>H47/L47</f>
        <v>0.6107784431137725</v>
      </c>
      <c r="J47" s="27">
        <f>J30</f>
        <v>15</v>
      </c>
      <c r="K47" s="28">
        <f>J47/L47</f>
        <v>0.08982035928143713</v>
      </c>
      <c r="L47" s="30">
        <f>B47+D47+F47+H47+J47</f>
        <v>167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0.012738853503184714</v>
      </c>
      <c r="F48" s="27">
        <f>F35</f>
        <v>34</v>
      </c>
      <c r="G48" s="28">
        <f>F48/$L$48</f>
        <v>0.21656050955414013</v>
      </c>
      <c r="H48" s="27">
        <f>H35</f>
        <v>111</v>
      </c>
      <c r="I48" s="28">
        <f>H48/L48</f>
        <v>0.7070063694267515</v>
      </c>
      <c r="J48" s="27">
        <f>J35</f>
        <v>10</v>
      </c>
      <c r="K48" s="28">
        <f>J48/L48</f>
        <v>0.06369426751592357</v>
      </c>
      <c r="L48" s="27">
        <f>B48+D48+F48+H48+J48</f>
        <v>157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5">
        <f>SUM(B44:B48)</f>
        <v>5</v>
      </c>
      <c r="C49" s="32">
        <f>B49/$L$49</f>
        <v>0.004686035613870665</v>
      </c>
      <c r="D49" s="65">
        <f>SUM(D44:D48)</f>
        <v>76</v>
      </c>
      <c r="E49" s="32">
        <f>D49/$L$49</f>
        <v>0.07122774133083412</v>
      </c>
      <c r="F49" s="65">
        <f>SUM(F44:F48)</f>
        <v>340</v>
      </c>
      <c r="G49" s="32">
        <f>F49/$L$49</f>
        <v>0.31865042174320524</v>
      </c>
      <c r="H49" s="65">
        <f>SUM(H44:H48)</f>
        <v>589</v>
      </c>
      <c r="I49" s="32">
        <f>H49/$L$49</f>
        <v>0.5520149953139644</v>
      </c>
      <c r="J49" s="65">
        <f>SUM(J44:J48)</f>
        <v>57</v>
      </c>
      <c r="K49" s="32">
        <f>J49/$L$49</f>
        <v>0.053420805998125584</v>
      </c>
      <c r="L49" s="33">
        <f>SUM(L44:L48)</f>
        <v>1067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0.004686035613870665</v>
      </c>
      <c r="C50" s="35"/>
      <c r="D50" s="35">
        <f>D49/L49</f>
        <v>0.07122774133083412</v>
      </c>
      <c r="E50" s="35"/>
      <c r="F50" s="35">
        <f>F49/L49</f>
        <v>0.31865042174320524</v>
      </c>
      <c r="G50" s="35"/>
      <c r="H50" s="35">
        <f>H49/L49</f>
        <v>0.5520149953139644</v>
      </c>
      <c r="I50" s="35"/>
      <c r="J50" s="35">
        <f>J49/L49</f>
        <v>0.053420805998125584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63" t="s">
        <v>13</v>
      </c>
      <c r="D53" s="67" t="s">
        <v>51</v>
      </c>
      <c r="E53" s="63" t="s">
        <v>13</v>
      </c>
      <c r="F53" s="67" t="s">
        <v>52</v>
      </c>
      <c r="G53" s="63" t="s">
        <v>13</v>
      </c>
      <c r="H53" s="67" t="s">
        <v>53</v>
      </c>
      <c r="I53" s="63" t="s">
        <v>13</v>
      </c>
      <c r="J53" s="69" t="s">
        <v>54</v>
      </c>
      <c r="K53" s="63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4" t="s">
        <v>24</v>
      </c>
      <c r="D54" s="68"/>
      <c r="E54" s="64" t="s">
        <v>24</v>
      </c>
      <c r="F54" s="68"/>
      <c r="G54" s="64" t="s">
        <v>24</v>
      </c>
      <c r="H54" s="68"/>
      <c r="I54" s="64" t="s">
        <v>24</v>
      </c>
      <c r="J54" s="70"/>
      <c r="K54" s="64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8</v>
      </c>
      <c r="C55" s="28">
        <f aca="true" t="shared" si="6" ref="C55:C60">B55/L55</f>
        <v>0.0851063829787234</v>
      </c>
      <c r="D55" s="27">
        <f>E15</f>
        <v>22</v>
      </c>
      <c r="E55" s="28">
        <f aca="true" t="shared" si="7" ref="E55:E60">D55/L55</f>
        <v>0.23404255319148937</v>
      </c>
      <c r="F55" s="27">
        <f>G15</f>
        <v>51</v>
      </c>
      <c r="G55" s="28">
        <f aca="true" t="shared" si="8" ref="G55:G60">F55/L55</f>
        <v>0.5425531914893617</v>
      </c>
      <c r="H55" s="27">
        <f>I15</f>
        <v>13</v>
      </c>
      <c r="I55" s="28">
        <f aca="true" t="shared" si="9" ref="I55:I60">H55/L55</f>
        <v>0.13829787234042554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94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9</v>
      </c>
      <c r="C56" s="28">
        <f t="shared" si="6"/>
        <v>0.24324324324324326</v>
      </c>
      <c r="D56" s="27">
        <f>E20</f>
        <v>10</v>
      </c>
      <c r="E56" s="28">
        <f t="shared" si="7"/>
        <v>0.2702702702702703</v>
      </c>
      <c r="F56" s="27">
        <f>G20</f>
        <v>11</v>
      </c>
      <c r="G56" s="28">
        <f t="shared" si="8"/>
        <v>0.2972972972972973</v>
      </c>
      <c r="H56" s="27">
        <f>I20</f>
        <v>7</v>
      </c>
      <c r="I56" s="28">
        <f t="shared" si="9"/>
        <v>0.1891891891891892</v>
      </c>
      <c r="J56" s="27">
        <f>K20</f>
        <v>0</v>
      </c>
      <c r="K56" s="28">
        <f t="shared" si="10"/>
        <v>0</v>
      </c>
      <c r="L56" s="30">
        <f>B56+D56+F56+H56+J56</f>
        <v>37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1</v>
      </c>
      <c r="C57" s="28">
        <f t="shared" si="6"/>
        <v>0.038461538461538464</v>
      </c>
      <c r="D57" s="27">
        <f>E25</f>
        <v>13</v>
      </c>
      <c r="E57" s="28">
        <f t="shared" si="7"/>
        <v>0.5</v>
      </c>
      <c r="F57" s="27">
        <f>G25</f>
        <v>12</v>
      </c>
      <c r="G57" s="28">
        <f t="shared" si="8"/>
        <v>0.46153846153846156</v>
      </c>
      <c r="H57" s="27">
        <f>I25</f>
        <v>0</v>
      </c>
      <c r="I57" s="28">
        <f t="shared" si="9"/>
        <v>0</v>
      </c>
      <c r="J57" s="27">
        <f>K25</f>
        <v>0</v>
      </c>
      <c r="K57" s="28">
        <f t="shared" si="10"/>
        <v>0</v>
      </c>
      <c r="L57" s="30">
        <f>B57+D57+F57+H57+J57</f>
        <v>26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0.10714285714285714</v>
      </c>
      <c r="D58" s="27">
        <f>E30</f>
        <v>3</v>
      </c>
      <c r="E58" s="28">
        <f t="shared" si="7"/>
        <v>0.10714285714285714</v>
      </c>
      <c r="F58" s="27">
        <f>G30</f>
        <v>16</v>
      </c>
      <c r="G58" s="28">
        <f t="shared" si="8"/>
        <v>0.5714285714285714</v>
      </c>
      <c r="H58" s="27">
        <f>I30</f>
        <v>6</v>
      </c>
      <c r="I58" s="28">
        <f t="shared" si="9"/>
        <v>0.21428571428571427</v>
      </c>
      <c r="J58" s="27">
        <f>K30</f>
        <v>0</v>
      </c>
      <c r="K58" s="28">
        <f t="shared" si="10"/>
        <v>0</v>
      </c>
      <c r="L58" s="29">
        <f>B58+D58+F58+H58+J58</f>
        <v>28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4</v>
      </c>
      <c r="C59" s="28">
        <f t="shared" si="6"/>
        <v>0.11428571428571428</v>
      </c>
      <c r="D59" s="27">
        <f>E35</f>
        <v>4</v>
      </c>
      <c r="E59" s="28">
        <f t="shared" si="7"/>
        <v>0.11428571428571428</v>
      </c>
      <c r="F59" s="27">
        <f>G35</f>
        <v>25</v>
      </c>
      <c r="G59" s="28">
        <f t="shared" si="8"/>
        <v>0.7142857142857143</v>
      </c>
      <c r="H59" s="27">
        <f>I35</f>
        <v>2</v>
      </c>
      <c r="I59" s="28">
        <f t="shared" si="9"/>
        <v>0.05714285714285714</v>
      </c>
      <c r="J59" s="27">
        <f>K35</f>
        <v>0</v>
      </c>
      <c r="K59" s="28">
        <f t="shared" si="10"/>
        <v>0</v>
      </c>
      <c r="L59" s="29">
        <f>B59+D59+F59+H59+J59</f>
        <v>35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5">
        <f>SUM(B55:B59)</f>
        <v>25</v>
      </c>
      <c r="C60" s="32">
        <f t="shared" si="6"/>
        <v>0.11363636363636363</v>
      </c>
      <c r="D60" s="65">
        <f>SUM(D55:D59)</f>
        <v>52</v>
      </c>
      <c r="E60" s="32">
        <f t="shared" si="7"/>
        <v>0.23636363636363636</v>
      </c>
      <c r="F60" s="65">
        <f>SUM(F55:F59)</f>
        <v>115</v>
      </c>
      <c r="G60" s="32">
        <f t="shared" si="8"/>
        <v>0.5227272727272727</v>
      </c>
      <c r="H60" s="65">
        <f>SUM(H55:H59)</f>
        <v>28</v>
      </c>
      <c r="I60" s="32">
        <f t="shared" si="9"/>
        <v>0.12727272727272726</v>
      </c>
      <c r="J60" s="65">
        <f>SUM(J55:J59)</f>
        <v>0</v>
      </c>
      <c r="K60" s="32">
        <f t="shared" si="10"/>
        <v>0</v>
      </c>
      <c r="L60" s="33">
        <f>SUM(L55:L59)</f>
        <v>220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0.11363636363636363</v>
      </c>
      <c r="C61" s="35"/>
      <c r="D61" s="35">
        <f>D60/L60</f>
        <v>0.23636363636363636</v>
      </c>
      <c r="E61" s="35"/>
      <c r="F61" s="35">
        <f>F60/L60</f>
        <v>0.5227272727272727</v>
      </c>
      <c r="G61" s="35"/>
      <c r="H61" s="35">
        <f>H60/L60</f>
        <v>0.12727272727272726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63" t="s">
        <v>13</v>
      </c>
      <c r="D64" s="67" t="s">
        <v>51</v>
      </c>
      <c r="E64" s="63" t="s">
        <v>13</v>
      </c>
      <c r="F64" s="67" t="s">
        <v>52</v>
      </c>
      <c r="G64" s="63" t="s">
        <v>13</v>
      </c>
      <c r="H64" s="67" t="s">
        <v>53</v>
      </c>
      <c r="I64" s="63" t="s">
        <v>13</v>
      </c>
      <c r="J64" s="69" t="s">
        <v>54</v>
      </c>
      <c r="K64" s="63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4" t="s">
        <v>24</v>
      </c>
      <c r="D65" s="68"/>
      <c r="E65" s="64" t="s">
        <v>24</v>
      </c>
      <c r="F65" s="68"/>
      <c r="G65" s="64" t="s">
        <v>24</v>
      </c>
      <c r="H65" s="68"/>
      <c r="I65" s="64" t="s">
        <v>24</v>
      </c>
      <c r="J65" s="70"/>
      <c r="K65" s="64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11</v>
      </c>
      <c r="C66" s="28">
        <f>B66/L66</f>
        <v>0.019784172661870502</v>
      </c>
      <c r="D66" s="27">
        <f>D55+D44</f>
        <v>71</v>
      </c>
      <c r="E66" s="28">
        <f>D66/L66</f>
        <v>0.12769784172661872</v>
      </c>
      <c r="F66" s="27">
        <f>F55+F44</f>
        <v>174</v>
      </c>
      <c r="G66" s="28">
        <f>F66/L66</f>
        <v>0.3129496402877698</v>
      </c>
      <c r="H66" s="27">
        <f>H55+H44</f>
        <v>280</v>
      </c>
      <c r="I66" s="28">
        <f>H66/L66</f>
        <v>0.5035971223021583</v>
      </c>
      <c r="J66" s="27">
        <f>J55+J44</f>
        <v>20</v>
      </c>
      <c r="K66" s="28">
        <f>J66/L66</f>
        <v>0.03597122302158273</v>
      </c>
      <c r="L66" s="29">
        <f>B66+D66+F66+H66+J66</f>
        <v>556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9</v>
      </c>
      <c r="C67" s="28">
        <f>B67/L67</f>
        <v>0.0430622009569378</v>
      </c>
      <c r="D67" s="27">
        <f>D56+D45</f>
        <v>29</v>
      </c>
      <c r="E67" s="28">
        <f>D67/L67</f>
        <v>0.13875598086124402</v>
      </c>
      <c r="F67" s="27">
        <f>F56+F45</f>
        <v>96</v>
      </c>
      <c r="G67" s="28">
        <f>F67/L67</f>
        <v>0.45933014354066987</v>
      </c>
      <c r="H67" s="27">
        <f>H56+H45</f>
        <v>66</v>
      </c>
      <c r="I67" s="28">
        <f>H67/L67</f>
        <v>0.3157894736842105</v>
      </c>
      <c r="J67" s="27">
        <f>J56+J45</f>
        <v>9</v>
      </c>
      <c r="K67" s="28">
        <f>J67/L67</f>
        <v>0.0430622009569378</v>
      </c>
      <c r="L67" s="29">
        <f>B67+D67+F67+H67+J67</f>
        <v>209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1</v>
      </c>
      <c r="C68" s="28">
        <f>B68/L68</f>
        <v>0.007407407407407408</v>
      </c>
      <c r="D68" s="27">
        <f>D57+D46</f>
        <v>16</v>
      </c>
      <c r="E68" s="28">
        <f>D68/L68</f>
        <v>0.11851851851851852</v>
      </c>
      <c r="F68" s="27">
        <f>F57+F46</f>
        <v>65</v>
      </c>
      <c r="G68" s="28">
        <f>F68/L68</f>
        <v>0.48148148148148145</v>
      </c>
      <c r="H68" s="27">
        <f>H57+H46</f>
        <v>50</v>
      </c>
      <c r="I68" s="28">
        <f>H68/L68</f>
        <v>0.37037037037037035</v>
      </c>
      <c r="J68" s="27">
        <f>J57+J46</f>
        <v>3</v>
      </c>
      <c r="K68" s="28">
        <f>J68/L68</f>
        <v>0.022222222222222223</v>
      </c>
      <c r="L68" s="29">
        <f>B68+D68+F68+H68+J68</f>
        <v>135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5</v>
      </c>
      <c r="C69" s="28">
        <f>B69/L69</f>
        <v>0.02564102564102564</v>
      </c>
      <c r="D69" s="27">
        <f>D58+D47</f>
        <v>6</v>
      </c>
      <c r="E69" s="28">
        <f>D69/L69</f>
        <v>0.03076923076923077</v>
      </c>
      <c r="F69" s="27">
        <f>F58+F47</f>
        <v>61</v>
      </c>
      <c r="G69" s="28">
        <f>F69/L69</f>
        <v>0.3128205128205128</v>
      </c>
      <c r="H69" s="27">
        <f>H58+H47</f>
        <v>108</v>
      </c>
      <c r="I69" s="28">
        <f>H69/L69</f>
        <v>0.5538461538461539</v>
      </c>
      <c r="J69" s="27">
        <f>J58+J47</f>
        <v>15</v>
      </c>
      <c r="K69" s="28">
        <f>J69/L69</f>
        <v>0.07692307692307693</v>
      </c>
      <c r="L69" s="29">
        <f>B69+D69+F69+H69+J69</f>
        <v>195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4</v>
      </c>
      <c r="C70" s="28">
        <f>B70/L70</f>
        <v>0.020833333333333332</v>
      </c>
      <c r="D70" s="27">
        <f>D59+D48</f>
        <v>6</v>
      </c>
      <c r="E70" s="28">
        <f>D70/L70</f>
        <v>0.03125</v>
      </c>
      <c r="F70" s="27">
        <f>F59+F48</f>
        <v>59</v>
      </c>
      <c r="G70" s="28">
        <f>F70/L70</f>
        <v>0.3072916666666667</v>
      </c>
      <c r="H70" s="27">
        <f>H59+H48</f>
        <v>113</v>
      </c>
      <c r="I70" s="28">
        <f>H70/L70</f>
        <v>0.5885416666666666</v>
      </c>
      <c r="J70" s="27">
        <f>J59+J48</f>
        <v>10</v>
      </c>
      <c r="K70" s="28">
        <f>J70/L70</f>
        <v>0.052083333333333336</v>
      </c>
      <c r="L70" s="29">
        <f>B70+D70+F70+H70+J70</f>
        <v>192</v>
      </c>
      <c r="Q70" s="13"/>
      <c r="R70" s="13"/>
      <c r="S70" s="13"/>
      <c r="T70" s="13"/>
    </row>
    <row r="71" spans="1:20" ht="12">
      <c r="A71" s="31" t="s">
        <v>19</v>
      </c>
      <c r="B71" s="65">
        <f>SUM(B66:B70)</f>
        <v>30</v>
      </c>
      <c r="C71" s="32">
        <f>B71/$L$71</f>
        <v>0.023310023310023312</v>
      </c>
      <c r="D71" s="65">
        <f>SUM(D66:D70)</f>
        <v>128</v>
      </c>
      <c r="E71" s="32">
        <f>D71/$L$71</f>
        <v>0.09945609945609946</v>
      </c>
      <c r="F71" s="65">
        <f>SUM(F66:F70)</f>
        <v>455</v>
      </c>
      <c r="G71" s="32">
        <f>F71/$L$71</f>
        <v>0.35353535353535354</v>
      </c>
      <c r="H71" s="65">
        <f>SUM(H66:H70)</f>
        <v>617</v>
      </c>
      <c r="I71" s="32">
        <f>H71/$L$71</f>
        <v>0.4794094794094794</v>
      </c>
      <c r="J71" s="65">
        <f>SUM(J66:J70)</f>
        <v>57</v>
      </c>
      <c r="K71" s="32">
        <f>J71/$L$71</f>
        <v>0.04428904428904429</v>
      </c>
      <c r="L71" s="41">
        <f>SUM(L66:L70)</f>
        <v>1287</v>
      </c>
      <c r="Q71" s="13"/>
      <c r="R71" s="13"/>
      <c r="S71" s="13"/>
      <c r="T71" s="13"/>
    </row>
    <row r="72" spans="1:20" ht="12">
      <c r="A72" s="34"/>
      <c r="B72" s="35">
        <f>B71/L71</f>
        <v>0.023310023310023312</v>
      </c>
      <c r="C72" s="35"/>
      <c r="D72" s="35">
        <f>D71/L71</f>
        <v>0.09945609945609946</v>
      </c>
      <c r="E72" s="35"/>
      <c r="F72" s="35">
        <f>F71/L71</f>
        <v>0.35353535353535354</v>
      </c>
      <c r="G72" s="35"/>
      <c r="H72" s="35">
        <f>H71/L71</f>
        <v>0.4794094794094794</v>
      </c>
      <c r="I72" s="35"/>
      <c r="J72" s="35">
        <f>J71/L71</f>
        <v>0.04428904428904429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5</v>
      </c>
      <c r="C76" s="46">
        <f>B60</f>
        <v>25</v>
      </c>
      <c r="D76" s="47">
        <f>B71</f>
        <v>30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76</v>
      </c>
      <c r="C77" s="46">
        <f>D60</f>
        <v>52</v>
      </c>
      <c r="D77" s="47">
        <f>D71</f>
        <v>128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340</v>
      </c>
      <c r="C78" s="46">
        <f>F60</f>
        <v>115</v>
      </c>
      <c r="D78" s="47">
        <f>F71</f>
        <v>455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589</v>
      </c>
      <c r="C79" s="46">
        <f>H60</f>
        <v>28</v>
      </c>
      <c r="D79" s="47">
        <f>H71</f>
        <v>617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57</v>
      </c>
      <c r="C80" s="46">
        <f>J60</f>
        <v>0</v>
      </c>
      <c r="D80" s="47">
        <f>J71</f>
        <v>57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1067</v>
      </c>
      <c r="C81" s="45">
        <f>SUM(C76:C80)</f>
        <v>220</v>
      </c>
      <c r="D81" s="41">
        <f>SUM(D76:D80)</f>
        <v>1287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8" max="15" man="1"/>
    <brk id="83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130"/>
  <sheetViews>
    <sheetView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64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9">
        <v>2</v>
      </c>
      <c r="C10" s="9">
        <v>0</v>
      </c>
      <c r="D10" s="9">
        <v>4</v>
      </c>
      <c r="E10" s="9">
        <v>5</v>
      </c>
      <c r="F10" s="9">
        <v>41</v>
      </c>
      <c r="G10" s="9">
        <v>15</v>
      </c>
      <c r="H10" s="9">
        <v>87</v>
      </c>
      <c r="I10" s="9">
        <v>7</v>
      </c>
      <c r="J10" s="9">
        <v>6</v>
      </c>
      <c r="K10" s="4">
        <v>0</v>
      </c>
      <c r="L10" s="4">
        <f>SUM(B10:K10)</f>
        <v>167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3</v>
      </c>
      <c r="D11" s="9">
        <v>42</v>
      </c>
      <c r="E11" s="9">
        <v>8</v>
      </c>
      <c r="F11" s="9">
        <v>45</v>
      </c>
      <c r="G11" s="9">
        <v>10</v>
      </c>
      <c r="H11" s="9">
        <v>38</v>
      </c>
      <c r="I11" s="9">
        <v>7</v>
      </c>
      <c r="J11" s="9">
        <v>4</v>
      </c>
      <c r="K11" s="4">
        <v>0</v>
      </c>
      <c r="L11" s="4">
        <f>SUM(B11:K11)</f>
        <v>157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5</v>
      </c>
      <c r="D12" s="9">
        <v>0</v>
      </c>
      <c r="E12" s="9">
        <v>2</v>
      </c>
      <c r="F12" s="9">
        <v>14</v>
      </c>
      <c r="G12" s="9">
        <v>10</v>
      </c>
      <c r="H12" s="9">
        <v>62</v>
      </c>
      <c r="I12" s="9">
        <v>0</v>
      </c>
      <c r="J12" s="9">
        <v>4</v>
      </c>
      <c r="K12" s="4">
        <v>0</v>
      </c>
      <c r="L12" s="4">
        <f>SUM(B12:K12)</f>
        <v>97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1</v>
      </c>
      <c r="C13" s="9">
        <v>0</v>
      </c>
      <c r="D13" s="9">
        <v>2</v>
      </c>
      <c r="E13" s="9">
        <v>5</v>
      </c>
      <c r="F13" s="9">
        <v>12</v>
      </c>
      <c r="G13" s="9">
        <v>5</v>
      </c>
      <c r="H13" s="9">
        <v>20</v>
      </c>
      <c r="I13" s="9">
        <v>0</v>
      </c>
      <c r="J13" s="9">
        <v>2</v>
      </c>
      <c r="K13" s="4">
        <v>0</v>
      </c>
      <c r="L13" s="4">
        <f>SUM(B13:K13)</f>
        <v>47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2</v>
      </c>
      <c r="D14" s="9">
        <v>1</v>
      </c>
      <c r="E14" s="9">
        <v>1</v>
      </c>
      <c r="F14" s="9">
        <v>11</v>
      </c>
      <c r="G14" s="9">
        <v>12</v>
      </c>
      <c r="H14" s="9">
        <v>59</v>
      </c>
      <c r="I14" s="9">
        <v>2</v>
      </c>
      <c r="J14" s="9">
        <v>4</v>
      </c>
      <c r="K14" s="4">
        <v>0</v>
      </c>
      <c r="L14" s="4">
        <f>SUM(B14:K14)</f>
        <v>92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 t="shared" si="0"/>
        <v>10</v>
      </c>
      <c r="D15" s="6">
        <f t="shared" si="0"/>
        <v>49</v>
      </c>
      <c r="E15" s="6">
        <f t="shared" si="0"/>
        <v>21</v>
      </c>
      <c r="F15" s="6">
        <f t="shared" si="0"/>
        <v>123</v>
      </c>
      <c r="G15" s="6">
        <f t="shared" si="0"/>
        <v>52</v>
      </c>
      <c r="H15" s="6">
        <f>SUM(H10:H14)</f>
        <v>266</v>
      </c>
      <c r="I15" s="6">
        <f t="shared" si="0"/>
        <v>16</v>
      </c>
      <c r="J15" s="6">
        <f t="shared" si="0"/>
        <v>20</v>
      </c>
      <c r="K15" s="6">
        <f t="shared" si="0"/>
        <v>0</v>
      </c>
      <c r="L15" s="8">
        <f>SUM(L10:L14)</f>
        <v>560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3</v>
      </c>
      <c r="D17" s="9">
        <v>14</v>
      </c>
      <c r="E17" s="9">
        <v>6</v>
      </c>
      <c r="F17" s="9">
        <v>29</v>
      </c>
      <c r="G17" s="9">
        <v>5</v>
      </c>
      <c r="H17" s="9">
        <v>10</v>
      </c>
      <c r="I17" s="9">
        <v>1</v>
      </c>
      <c r="J17" s="9">
        <v>1</v>
      </c>
      <c r="K17" s="4">
        <v>0</v>
      </c>
      <c r="L17" s="4">
        <f>SUM(B17:K17)</f>
        <v>69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4</v>
      </c>
      <c r="F18" s="9">
        <v>26</v>
      </c>
      <c r="G18" s="9">
        <v>3</v>
      </c>
      <c r="H18" s="9">
        <v>28</v>
      </c>
      <c r="I18" s="9">
        <v>1</v>
      </c>
      <c r="J18" s="9">
        <v>5</v>
      </c>
      <c r="K18" s="4">
        <v>0</v>
      </c>
      <c r="L18" s="4">
        <f>SUM(B18:K18)</f>
        <v>71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0</v>
      </c>
      <c r="C19" s="9">
        <v>5</v>
      </c>
      <c r="D19" s="9">
        <v>2</v>
      </c>
      <c r="E19" s="9">
        <v>3</v>
      </c>
      <c r="F19" s="9">
        <v>30</v>
      </c>
      <c r="G19" s="9">
        <v>5</v>
      </c>
      <c r="H19" s="9">
        <v>21</v>
      </c>
      <c r="I19" s="9">
        <v>5</v>
      </c>
      <c r="J19" s="9">
        <v>3</v>
      </c>
      <c r="K19" s="4">
        <v>0</v>
      </c>
      <c r="L19" s="4">
        <f>SUM(B19:K19)</f>
        <v>74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 t="shared" si="1"/>
        <v>9</v>
      </c>
      <c r="D20" s="6">
        <f t="shared" si="1"/>
        <v>19</v>
      </c>
      <c r="E20" s="6">
        <f t="shared" si="1"/>
        <v>13</v>
      </c>
      <c r="F20" s="6">
        <f t="shared" si="1"/>
        <v>85</v>
      </c>
      <c r="G20" s="6">
        <f t="shared" si="1"/>
        <v>13</v>
      </c>
      <c r="H20" s="6">
        <f t="shared" si="1"/>
        <v>59</v>
      </c>
      <c r="I20" s="6">
        <f t="shared" si="1"/>
        <v>7</v>
      </c>
      <c r="J20" s="6">
        <f t="shared" si="1"/>
        <v>9</v>
      </c>
      <c r="K20" s="6">
        <v>0</v>
      </c>
      <c r="L20" s="8">
        <f>SUM(L17:L19)</f>
        <v>214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0</v>
      </c>
      <c r="D22" s="9">
        <v>2</v>
      </c>
      <c r="E22" s="9">
        <v>6</v>
      </c>
      <c r="F22" s="9">
        <v>9</v>
      </c>
      <c r="G22" s="9">
        <v>2</v>
      </c>
      <c r="H22" s="9">
        <v>9</v>
      </c>
      <c r="I22" s="9">
        <v>0</v>
      </c>
      <c r="J22" s="9">
        <v>0</v>
      </c>
      <c r="K22" s="9">
        <v>0</v>
      </c>
      <c r="L22" s="57">
        <f>SUM(B22:K22)</f>
        <v>28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4</v>
      </c>
      <c r="F23" s="9">
        <v>16</v>
      </c>
      <c r="G23" s="9">
        <v>7</v>
      </c>
      <c r="H23" s="9">
        <v>28</v>
      </c>
      <c r="I23" s="9">
        <v>0</v>
      </c>
      <c r="J23" s="9">
        <v>3</v>
      </c>
      <c r="K23" s="4">
        <v>0</v>
      </c>
      <c r="L23" s="4">
        <f>SUM(B23:K23)</f>
        <v>58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2</v>
      </c>
      <c r="D24" s="9">
        <v>1</v>
      </c>
      <c r="E24" s="9">
        <v>6</v>
      </c>
      <c r="F24" s="9">
        <v>28</v>
      </c>
      <c r="G24" s="9">
        <v>5</v>
      </c>
      <c r="H24" s="9">
        <v>13</v>
      </c>
      <c r="I24" s="9">
        <v>0</v>
      </c>
      <c r="J24" s="9">
        <v>0</v>
      </c>
      <c r="K24" s="4">
        <v>0</v>
      </c>
      <c r="L24" s="4">
        <f>SUM(B24:K24)</f>
        <v>55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3</v>
      </c>
      <c r="E25" s="6">
        <f t="shared" si="2"/>
        <v>16</v>
      </c>
      <c r="F25" s="6">
        <f t="shared" si="2"/>
        <v>53</v>
      </c>
      <c r="G25" s="6">
        <f t="shared" si="2"/>
        <v>14</v>
      </c>
      <c r="H25" s="6">
        <f t="shared" si="2"/>
        <v>50</v>
      </c>
      <c r="I25" s="6">
        <f t="shared" si="2"/>
        <v>0</v>
      </c>
      <c r="J25" s="6">
        <f t="shared" si="2"/>
        <v>3</v>
      </c>
      <c r="K25" s="6">
        <f t="shared" si="2"/>
        <v>0</v>
      </c>
      <c r="L25" s="8">
        <f t="shared" si="2"/>
        <v>141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2</v>
      </c>
      <c r="D27" s="9">
        <v>0</v>
      </c>
      <c r="E27" s="9">
        <v>0</v>
      </c>
      <c r="F27" s="9">
        <v>1</v>
      </c>
      <c r="G27" s="9">
        <v>2</v>
      </c>
      <c r="H27" s="9">
        <v>33</v>
      </c>
      <c r="I27" s="9">
        <v>2</v>
      </c>
      <c r="J27" s="9">
        <v>9</v>
      </c>
      <c r="K27" s="4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2</v>
      </c>
      <c r="E28" s="9">
        <v>2</v>
      </c>
      <c r="F28" s="9">
        <v>21</v>
      </c>
      <c r="G28" s="9">
        <v>13</v>
      </c>
      <c r="H28" s="9">
        <v>54</v>
      </c>
      <c r="I28" s="9">
        <v>4</v>
      </c>
      <c r="J28" s="9">
        <v>6</v>
      </c>
      <c r="K28" s="4">
        <v>0</v>
      </c>
      <c r="L28" s="4">
        <f>SUM(B28:K28)</f>
        <v>103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2</v>
      </c>
      <c r="C29" s="9">
        <v>0</v>
      </c>
      <c r="D29" s="9">
        <v>1</v>
      </c>
      <c r="E29" s="9">
        <v>2</v>
      </c>
      <c r="F29" s="9">
        <v>23</v>
      </c>
      <c r="G29" s="9">
        <v>4</v>
      </c>
      <c r="H29" s="9">
        <v>15</v>
      </c>
      <c r="I29" s="9">
        <v>0</v>
      </c>
      <c r="J29" s="9">
        <v>0</v>
      </c>
      <c r="K29" s="4">
        <v>0</v>
      </c>
      <c r="L29" s="4">
        <f>SUM(B29:K29)</f>
        <v>47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2</v>
      </c>
      <c r="C30" s="6">
        <f aca="true" t="shared" si="3" ref="C30:L30">SUM(C27:C29)</f>
        <v>3</v>
      </c>
      <c r="D30" s="6">
        <f t="shared" si="3"/>
        <v>3</v>
      </c>
      <c r="E30" s="6">
        <f t="shared" si="3"/>
        <v>4</v>
      </c>
      <c r="F30" s="6">
        <f t="shared" si="3"/>
        <v>45</v>
      </c>
      <c r="G30" s="6">
        <f t="shared" si="3"/>
        <v>19</v>
      </c>
      <c r="H30" s="6">
        <f t="shared" si="3"/>
        <v>102</v>
      </c>
      <c r="I30" s="6">
        <f t="shared" si="3"/>
        <v>6</v>
      </c>
      <c r="J30" s="6">
        <f t="shared" si="3"/>
        <v>15</v>
      </c>
      <c r="K30" s="6">
        <f t="shared" si="3"/>
        <v>0</v>
      </c>
      <c r="L30" s="6">
        <f t="shared" si="3"/>
        <v>199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1</v>
      </c>
      <c r="D32" s="9">
        <v>1</v>
      </c>
      <c r="E32" s="9">
        <v>1</v>
      </c>
      <c r="F32" s="9">
        <v>11</v>
      </c>
      <c r="G32" s="9">
        <v>10</v>
      </c>
      <c r="H32" s="9">
        <v>29</v>
      </c>
      <c r="I32" s="9">
        <v>0</v>
      </c>
      <c r="J32" s="9">
        <v>4</v>
      </c>
      <c r="K32" s="9">
        <v>0</v>
      </c>
      <c r="L32" s="9">
        <f>SUM(B32:K32)</f>
        <v>57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1</v>
      </c>
      <c r="D33" s="9">
        <v>0</v>
      </c>
      <c r="E33" s="9">
        <v>2</v>
      </c>
      <c r="F33" s="9">
        <v>19</v>
      </c>
      <c r="G33" s="9">
        <v>9</v>
      </c>
      <c r="H33" s="9">
        <v>27</v>
      </c>
      <c r="I33" s="9">
        <v>1</v>
      </c>
      <c r="J33" s="9">
        <v>2</v>
      </c>
      <c r="K33" s="4">
        <v>0</v>
      </c>
      <c r="L33" s="4">
        <f>SUM(B33:K33)</f>
        <v>61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2</v>
      </c>
      <c r="D34" s="9">
        <v>1</v>
      </c>
      <c r="E34" s="9">
        <v>0</v>
      </c>
      <c r="F34" s="9">
        <v>4</v>
      </c>
      <c r="G34" s="9">
        <v>9</v>
      </c>
      <c r="H34" s="9">
        <v>54</v>
      </c>
      <c r="I34" s="9">
        <v>2</v>
      </c>
      <c r="J34" s="9">
        <v>4</v>
      </c>
      <c r="K34" s="4">
        <v>0</v>
      </c>
      <c r="L34" s="4">
        <f>SUM(B34:K34)</f>
        <v>76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4</v>
      </c>
      <c r="D35" s="6">
        <f t="shared" si="4"/>
        <v>2</v>
      </c>
      <c r="E35" s="6">
        <f t="shared" si="4"/>
        <v>3</v>
      </c>
      <c r="F35" s="6">
        <f t="shared" si="4"/>
        <v>34</v>
      </c>
      <c r="G35" s="6">
        <f t="shared" si="4"/>
        <v>28</v>
      </c>
      <c r="H35" s="6">
        <f t="shared" si="4"/>
        <v>110</v>
      </c>
      <c r="I35" s="6">
        <f t="shared" si="4"/>
        <v>3</v>
      </c>
      <c r="J35" s="6">
        <f t="shared" si="4"/>
        <v>10</v>
      </c>
      <c r="K35" s="6">
        <f t="shared" si="4"/>
        <v>0</v>
      </c>
      <c r="L35" s="6">
        <f t="shared" si="4"/>
        <v>194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62">
        <f>B15+B20+B25+B30+B35</f>
        <v>5</v>
      </c>
      <c r="C37" s="62">
        <f aca="true" t="shared" si="5" ref="C37:L37">C15+C20+C25+C30+C35</f>
        <v>28</v>
      </c>
      <c r="D37" s="62">
        <f t="shared" si="5"/>
        <v>76</v>
      </c>
      <c r="E37" s="62">
        <f t="shared" si="5"/>
        <v>57</v>
      </c>
      <c r="F37" s="62">
        <f t="shared" si="5"/>
        <v>340</v>
      </c>
      <c r="G37" s="62">
        <f t="shared" si="5"/>
        <v>126</v>
      </c>
      <c r="H37" s="62">
        <f t="shared" si="5"/>
        <v>587</v>
      </c>
      <c r="I37" s="62">
        <f t="shared" si="5"/>
        <v>32</v>
      </c>
      <c r="J37" s="62">
        <f t="shared" si="5"/>
        <v>57</v>
      </c>
      <c r="K37" s="62">
        <f t="shared" si="5"/>
        <v>0</v>
      </c>
      <c r="L37" s="53">
        <f t="shared" si="5"/>
        <v>1308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63" t="s">
        <v>13</v>
      </c>
      <c r="D42" s="67" t="s">
        <v>51</v>
      </c>
      <c r="E42" s="63" t="s">
        <v>13</v>
      </c>
      <c r="F42" s="67" t="s">
        <v>52</v>
      </c>
      <c r="G42" s="63" t="s">
        <v>13</v>
      </c>
      <c r="H42" s="67" t="s">
        <v>53</v>
      </c>
      <c r="I42" s="63" t="s">
        <v>13</v>
      </c>
      <c r="J42" s="69" t="s">
        <v>54</v>
      </c>
      <c r="K42" s="63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4" t="s">
        <v>24</v>
      </c>
      <c r="D43" s="68"/>
      <c r="E43" s="64" t="s">
        <v>24</v>
      </c>
      <c r="F43" s="68"/>
      <c r="G43" s="64" t="s">
        <v>24</v>
      </c>
      <c r="H43" s="68"/>
      <c r="I43" s="64" t="s">
        <v>24</v>
      </c>
      <c r="J43" s="70"/>
      <c r="K43" s="64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0.006507592190889371</v>
      </c>
      <c r="D44" s="27">
        <f>D15</f>
        <v>49</v>
      </c>
      <c r="E44" s="28">
        <f>D44/$L$44</f>
        <v>0.10629067245119306</v>
      </c>
      <c r="F44" s="27">
        <f>F15</f>
        <v>123</v>
      </c>
      <c r="G44" s="28">
        <f>F44/$L$44</f>
        <v>0.2668112798264642</v>
      </c>
      <c r="H44" s="27">
        <f>H15</f>
        <v>266</v>
      </c>
      <c r="I44" s="28">
        <f>H44/$L$44</f>
        <v>0.5770065075921909</v>
      </c>
      <c r="J44" s="27">
        <f>J15</f>
        <v>20</v>
      </c>
      <c r="K44" s="28">
        <f>J44/L44</f>
        <v>0.04338394793926247</v>
      </c>
      <c r="L44" s="29">
        <f>B44+D44+F44+H44+J44</f>
        <v>461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0</v>
      </c>
      <c r="C45" s="28">
        <f>B45/$L$45</f>
        <v>0</v>
      </c>
      <c r="D45" s="27">
        <f>D20</f>
        <v>19</v>
      </c>
      <c r="E45" s="28">
        <f>D45/$L$45</f>
        <v>0.11046511627906977</v>
      </c>
      <c r="F45" s="27">
        <f>F20</f>
        <v>85</v>
      </c>
      <c r="G45" s="28">
        <f>F45/$L$45</f>
        <v>0.4941860465116279</v>
      </c>
      <c r="H45" s="27">
        <f>H20</f>
        <v>59</v>
      </c>
      <c r="I45" s="28">
        <f>H45/L45</f>
        <v>0.3430232558139535</v>
      </c>
      <c r="J45" s="27">
        <f>J20</f>
        <v>9</v>
      </c>
      <c r="K45" s="28">
        <f>J45/L45</f>
        <v>0.05232558139534884</v>
      </c>
      <c r="L45" s="30">
        <f>B45+D45+F45+H45+J45</f>
        <v>172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3</v>
      </c>
      <c r="E46" s="28">
        <f>D46/$L$46</f>
        <v>0.027522935779816515</v>
      </c>
      <c r="F46" s="27">
        <f>F25</f>
        <v>53</v>
      </c>
      <c r="G46" s="28">
        <f>F46/$L$46</f>
        <v>0.48623853211009177</v>
      </c>
      <c r="H46" s="27">
        <f>H25</f>
        <v>50</v>
      </c>
      <c r="I46" s="28">
        <f>H46/L46</f>
        <v>0.45871559633027525</v>
      </c>
      <c r="J46" s="27">
        <f>J25</f>
        <v>3</v>
      </c>
      <c r="K46" s="28">
        <f>J46/L46</f>
        <v>0.027522935779816515</v>
      </c>
      <c r="L46" s="30">
        <f>B46+D46+F46+H46+J46</f>
        <v>109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2</v>
      </c>
      <c r="C47" s="28">
        <f>B47/$L$47</f>
        <v>0.011976047904191617</v>
      </c>
      <c r="D47" s="27">
        <f>D30</f>
        <v>3</v>
      </c>
      <c r="E47" s="28">
        <f>D47/$L$47</f>
        <v>0.017964071856287425</v>
      </c>
      <c r="F47" s="27">
        <f>F30</f>
        <v>45</v>
      </c>
      <c r="G47" s="28">
        <f>F47/$L$47</f>
        <v>0.2694610778443114</v>
      </c>
      <c r="H47" s="27">
        <f>H30</f>
        <v>102</v>
      </c>
      <c r="I47" s="28">
        <f>H47/L47</f>
        <v>0.6107784431137725</v>
      </c>
      <c r="J47" s="27">
        <f>J30</f>
        <v>15</v>
      </c>
      <c r="K47" s="28">
        <f>J47/L47</f>
        <v>0.08982035928143713</v>
      </c>
      <c r="L47" s="30">
        <f>B47+D47+F47+H47+J47</f>
        <v>167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0.01282051282051282</v>
      </c>
      <c r="F48" s="27">
        <f>F35</f>
        <v>34</v>
      </c>
      <c r="G48" s="28">
        <f>F48/$L$48</f>
        <v>0.21794871794871795</v>
      </c>
      <c r="H48" s="27">
        <f>H35</f>
        <v>110</v>
      </c>
      <c r="I48" s="28">
        <f>H48/L48</f>
        <v>0.7051282051282052</v>
      </c>
      <c r="J48" s="27">
        <f>J35</f>
        <v>10</v>
      </c>
      <c r="K48" s="28">
        <f>J48/L48</f>
        <v>0.0641025641025641</v>
      </c>
      <c r="L48" s="27">
        <f>B48+D48+F48+H48+J48</f>
        <v>156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5">
        <f>SUM(B44:B48)</f>
        <v>5</v>
      </c>
      <c r="C49" s="32">
        <f>B49/$L$49</f>
        <v>0.004694835680751174</v>
      </c>
      <c r="D49" s="65">
        <f>SUM(D44:D48)</f>
        <v>76</v>
      </c>
      <c r="E49" s="32">
        <f>D49/$L$49</f>
        <v>0.07136150234741784</v>
      </c>
      <c r="F49" s="65">
        <f>SUM(F44:F48)</f>
        <v>340</v>
      </c>
      <c r="G49" s="32">
        <f>F49/$L$49</f>
        <v>0.3192488262910798</v>
      </c>
      <c r="H49" s="65">
        <f>SUM(H44:H48)</f>
        <v>587</v>
      </c>
      <c r="I49" s="32">
        <f>H49/$L$49</f>
        <v>0.5511737089201878</v>
      </c>
      <c r="J49" s="65">
        <f>SUM(J44:J48)</f>
        <v>57</v>
      </c>
      <c r="K49" s="32">
        <f>J49/$L$49</f>
        <v>0.05352112676056338</v>
      </c>
      <c r="L49" s="33">
        <f>SUM(L44:L48)</f>
        <v>1065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0.004694835680751174</v>
      </c>
      <c r="C50" s="35"/>
      <c r="D50" s="35">
        <f>D49/L49</f>
        <v>0.07136150234741784</v>
      </c>
      <c r="E50" s="35"/>
      <c r="F50" s="35">
        <f>F49/L49</f>
        <v>0.3192488262910798</v>
      </c>
      <c r="G50" s="35"/>
      <c r="H50" s="35">
        <f>H49/L49</f>
        <v>0.5511737089201878</v>
      </c>
      <c r="I50" s="35"/>
      <c r="J50" s="35">
        <f>J49/L49</f>
        <v>0.05352112676056338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63" t="s">
        <v>13</v>
      </c>
      <c r="D53" s="67" t="s">
        <v>51</v>
      </c>
      <c r="E53" s="63" t="s">
        <v>13</v>
      </c>
      <c r="F53" s="67" t="s">
        <v>52</v>
      </c>
      <c r="G53" s="63" t="s">
        <v>13</v>
      </c>
      <c r="H53" s="67" t="s">
        <v>53</v>
      </c>
      <c r="I53" s="63" t="s">
        <v>13</v>
      </c>
      <c r="J53" s="69" t="s">
        <v>54</v>
      </c>
      <c r="K53" s="63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4" t="s">
        <v>24</v>
      </c>
      <c r="D54" s="68"/>
      <c r="E54" s="64" t="s">
        <v>24</v>
      </c>
      <c r="F54" s="68"/>
      <c r="G54" s="64" t="s">
        <v>24</v>
      </c>
      <c r="H54" s="68"/>
      <c r="I54" s="64" t="s">
        <v>24</v>
      </c>
      <c r="J54" s="70"/>
      <c r="K54" s="64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10</v>
      </c>
      <c r="C55" s="28">
        <f aca="true" t="shared" si="6" ref="C55:C60">B55/L55</f>
        <v>0.10101010101010101</v>
      </c>
      <c r="D55" s="27">
        <f>E15</f>
        <v>21</v>
      </c>
      <c r="E55" s="28">
        <f aca="true" t="shared" si="7" ref="E55:E60">D55/L55</f>
        <v>0.21212121212121213</v>
      </c>
      <c r="F55" s="27">
        <f>G15</f>
        <v>52</v>
      </c>
      <c r="G55" s="28">
        <f aca="true" t="shared" si="8" ref="G55:G60">F55/L55</f>
        <v>0.5252525252525253</v>
      </c>
      <c r="H55" s="27">
        <f>I15</f>
        <v>16</v>
      </c>
      <c r="I55" s="28">
        <f aca="true" t="shared" si="9" ref="I55:I60">H55/L55</f>
        <v>0.16161616161616163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99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9</v>
      </c>
      <c r="C56" s="28">
        <f t="shared" si="6"/>
        <v>0.21428571428571427</v>
      </c>
      <c r="D56" s="27">
        <f>E20</f>
        <v>13</v>
      </c>
      <c r="E56" s="28">
        <f t="shared" si="7"/>
        <v>0.30952380952380953</v>
      </c>
      <c r="F56" s="27">
        <f>G20</f>
        <v>13</v>
      </c>
      <c r="G56" s="28">
        <f t="shared" si="8"/>
        <v>0.30952380952380953</v>
      </c>
      <c r="H56" s="27">
        <f>I20</f>
        <v>7</v>
      </c>
      <c r="I56" s="28">
        <f t="shared" si="9"/>
        <v>0.16666666666666666</v>
      </c>
      <c r="J56" s="27">
        <f>K20</f>
        <v>0</v>
      </c>
      <c r="K56" s="28">
        <f t="shared" si="10"/>
        <v>0</v>
      </c>
      <c r="L56" s="30">
        <f>B56+D56+F56+H56+J56</f>
        <v>42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0.0625</v>
      </c>
      <c r="D57" s="27">
        <f>E25</f>
        <v>16</v>
      </c>
      <c r="E57" s="28">
        <f t="shared" si="7"/>
        <v>0.5</v>
      </c>
      <c r="F57" s="27">
        <f>G25</f>
        <v>14</v>
      </c>
      <c r="G57" s="28">
        <f t="shared" si="8"/>
        <v>0.4375</v>
      </c>
      <c r="H57" s="27">
        <f>I25</f>
        <v>0</v>
      </c>
      <c r="I57" s="28">
        <f t="shared" si="9"/>
        <v>0</v>
      </c>
      <c r="J57" s="27">
        <f>K25</f>
        <v>0</v>
      </c>
      <c r="K57" s="28">
        <f t="shared" si="10"/>
        <v>0</v>
      </c>
      <c r="L57" s="30">
        <f>B57+D57+F57+H57+J57</f>
        <v>32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0.09375</v>
      </c>
      <c r="D58" s="27">
        <f>E30</f>
        <v>4</v>
      </c>
      <c r="E58" s="28">
        <f t="shared" si="7"/>
        <v>0.125</v>
      </c>
      <c r="F58" s="27">
        <f>G30</f>
        <v>19</v>
      </c>
      <c r="G58" s="28">
        <f t="shared" si="8"/>
        <v>0.59375</v>
      </c>
      <c r="H58" s="27">
        <f>I30</f>
        <v>6</v>
      </c>
      <c r="I58" s="28">
        <f t="shared" si="9"/>
        <v>0.1875</v>
      </c>
      <c r="J58" s="27">
        <f>K30</f>
        <v>0</v>
      </c>
      <c r="K58" s="28">
        <f t="shared" si="10"/>
        <v>0</v>
      </c>
      <c r="L58" s="29">
        <f>B58+D58+F58+H58+J58</f>
        <v>32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4</v>
      </c>
      <c r="C59" s="28">
        <f t="shared" si="6"/>
        <v>0.10526315789473684</v>
      </c>
      <c r="D59" s="27">
        <f>E35</f>
        <v>3</v>
      </c>
      <c r="E59" s="28">
        <f t="shared" si="7"/>
        <v>0.07894736842105263</v>
      </c>
      <c r="F59" s="27">
        <f>G35</f>
        <v>28</v>
      </c>
      <c r="G59" s="28">
        <f t="shared" si="8"/>
        <v>0.7368421052631579</v>
      </c>
      <c r="H59" s="27">
        <f>I35</f>
        <v>3</v>
      </c>
      <c r="I59" s="28">
        <f t="shared" si="9"/>
        <v>0.07894736842105263</v>
      </c>
      <c r="J59" s="27">
        <f>K35</f>
        <v>0</v>
      </c>
      <c r="K59" s="28">
        <f t="shared" si="10"/>
        <v>0</v>
      </c>
      <c r="L59" s="29">
        <f>B59+D59+F59+H59+J59</f>
        <v>38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5">
        <f>SUM(B55:B59)</f>
        <v>28</v>
      </c>
      <c r="C60" s="32">
        <f t="shared" si="6"/>
        <v>0.11522633744855967</v>
      </c>
      <c r="D60" s="65">
        <f>SUM(D55:D59)</f>
        <v>57</v>
      </c>
      <c r="E60" s="32">
        <f t="shared" si="7"/>
        <v>0.2345679012345679</v>
      </c>
      <c r="F60" s="65">
        <f>SUM(F55:F59)</f>
        <v>126</v>
      </c>
      <c r="G60" s="32">
        <f t="shared" si="8"/>
        <v>0.5185185185185185</v>
      </c>
      <c r="H60" s="65">
        <f>SUM(H55:H59)</f>
        <v>32</v>
      </c>
      <c r="I60" s="32">
        <f t="shared" si="9"/>
        <v>0.13168724279835392</v>
      </c>
      <c r="J60" s="65">
        <f>SUM(J55:J59)</f>
        <v>0</v>
      </c>
      <c r="K60" s="32">
        <f t="shared" si="10"/>
        <v>0</v>
      </c>
      <c r="L60" s="33">
        <f>SUM(L55:L59)</f>
        <v>243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0.11522633744855967</v>
      </c>
      <c r="C61" s="35"/>
      <c r="D61" s="35">
        <f>D60/L60</f>
        <v>0.2345679012345679</v>
      </c>
      <c r="E61" s="35"/>
      <c r="F61" s="35">
        <f>F60/L60</f>
        <v>0.5185185185185185</v>
      </c>
      <c r="G61" s="35"/>
      <c r="H61" s="35">
        <f>H60/L60</f>
        <v>0.13168724279835392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63" t="s">
        <v>13</v>
      </c>
      <c r="D64" s="67" t="s">
        <v>51</v>
      </c>
      <c r="E64" s="63" t="s">
        <v>13</v>
      </c>
      <c r="F64" s="67" t="s">
        <v>52</v>
      </c>
      <c r="G64" s="63" t="s">
        <v>13</v>
      </c>
      <c r="H64" s="67" t="s">
        <v>53</v>
      </c>
      <c r="I64" s="63" t="s">
        <v>13</v>
      </c>
      <c r="J64" s="69" t="s">
        <v>54</v>
      </c>
      <c r="K64" s="63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4" t="s">
        <v>24</v>
      </c>
      <c r="D65" s="68"/>
      <c r="E65" s="64" t="s">
        <v>24</v>
      </c>
      <c r="F65" s="68"/>
      <c r="G65" s="64" t="s">
        <v>24</v>
      </c>
      <c r="H65" s="68"/>
      <c r="I65" s="64" t="s">
        <v>24</v>
      </c>
      <c r="J65" s="70"/>
      <c r="K65" s="64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13</v>
      </c>
      <c r="C66" s="28">
        <f>B66/L66</f>
        <v>0.023214285714285715</v>
      </c>
      <c r="D66" s="27">
        <f>D55+D44</f>
        <v>70</v>
      </c>
      <c r="E66" s="28">
        <f>D66/L66</f>
        <v>0.125</v>
      </c>
      <c r="F66" s="27">
        <f>F55+F44</f>
        <v>175</v>
      </c>
      <c r="G66" s="28">
        <f>F66/L66</f>
        <v>0.3125</v>
      </c>
      <c r="H66" s="27">
        <f>H55+H44</f>
        <v>282</v>
      </c>
      <c r="I66" s="28">
        <f>H66/L66</f>
        <v>0.5035714285714286</v>
      </c>
      <c r="J66" s="27">
        <f>J55+J44</f>
        <v>20</v>
      </c>
      <c r="K66" s="28">
        <f>J66/L66</f>
        <v>0.03571428571428571</v>
      </c>
      <c r="L66" s="29">
        <f>B66+D66+F66+H66+J66</f>
        <v>560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9</v>
      </c>
      <c r="C67" s="28">
        <f>B67/L67</f>
        <v>0.04205607476635514</v>
      </c>
      <c r="D67" s="27">
        <f>D56+D45</f>
        <v>32</v>
      </c>
      <c r="E67" s="28">
        <f>D67/L67</f>
        <v>0.14953271028037382</v>
      </c>
      <c r="F67" s="27">
        <f>F56+F45</f>
        <v>98</v>
      </c>
      <c r="G67" s="28">
        <f>F67/L67</f>
        <v>0.45794392523364486</v>
      </c>
      <c r="H67" s="27">
        <f>H56+H45</f>
        <v>66</v>
      </c>
      <c r="I67" s="28">
        <f>H67/L67</f>
        <v>0.308411214953271</v>
      </c>
      <c r="J67" s="27">
        <f>J56+J45</f>
        <v>9</v>
      </c>
      <c r="K67" s="28">
        <f>J67/L67</f>
        <v>0.04205607476635514</v>
      </c>
      <c r="L67" s="29">
        <f>B67+D67+F67+H67+J67</f>
        <v>214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0.014184397163120567</v>
      </c>
      <c r="D68" s="27">
        <f>D57+D46</f>
        <v>19</v>
      </c>
      <c r="E68" s="28">
        <f>D68/L68</f>
        <v>0.1347517730496454</v>
      </c>
      <c r="F68" s="27">
        <f>F57+F46</f>
        <v>67</v>
      </c>
      <c r="G68" s="28">
        <f>F68/L68</f>
        <v>0.475177304964539</v>
      </c>
      <c r="H68" s="27">
        <f>H57+H46</f>
        <v>50</v>
      </c>
      <c r="I68" s="28">
        <f>H68/L68</f>
        <v>0.3546099290780142</v>
      </c>
      <c r="J68" s="27">
        <f>J57+J46</f>
        <v>3</v>
      </c>
      <c r="K68" s="28">
        <f>J68/L68</f>
        <v>0.02127659574468085</v>
      </c>
      <c r="L68" s="29">
        <f>B68+D68+F68+H68+J68</f>
        <v>141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5</v>
      </c>
      <c r="C69" s="28">
        <f>B69/L69</f>
        <v>0.02512562814070352</v>
      </c>
      <c r="D69" s="27">
        <f>D58+D47</f>
        <v>7</v>
      </c>
      <c r="E69" s="28">
        <f>D69/L69</f>
        <v>0.035175879396984924</v>
      </c>
      <c r="F69" s="27">
        <f>F58+F47</f>
        <v>64</v>
      </c>
      <c r="G69" s="28">
        <f>F69/L69</f>
        <v>0.32160804020100503</v>
      </c>
      <c r="H69" s="27">
        <f>H58+H47</f>
        <v>108</v>
      </c>
      <c r="I69" s="28">
        <f>H69/L69</f>
        <v>0.542713567839196</v>
      </c>
      <c r="J69" s="27">
        <f>J58+J47</f>
        <v>15</v>
      </c>
      <c r="K69" s="28">
        <f>J69/L69</f>
        <v>0.07537688442211055</v>
      </c>
      <c r="L69" s="29">
        <f>B69+D69+F69+H69+J69</f>
        <v>199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4</v>
      </c>
      <c r="C70" s="28">
        <f>B70/L70</f>
        <v>0.020618556701030927</v>
      </c>
      <c r="D70" s="27">
        <f>D59+D48</f>
        <v>5</v>
      </c>
      <c r="E70" s="28">
        <f>D70/L70</f>
        <v>0.02577319587628866</v>
      </c>
      <c r="F70" s="27">
        <f>F59+F48</f>
        <v>62</v>
      </c>
      <c r="G70" s="28">
        <f>F70/L70</f>
        <v>0.31958762886597936</v>
      </c>
      <c r="H70" s="27">
        <f>H59+H48</f>
        <v>113</v>
      </c>
      <c r="I70" s="28">
        <f>H70/L70</f>
        <v>0.5824742268041238</v>
      </c>
      <c r="J70" s="27">
        <f>J59+J48</f>
        <v>10</v>
      </c>
      <c r="K70" s="28">
        <f>J70/L70</f>
        <v>0.05154639175257732</v>
      </c>
      <c r="L70" s="29">
        <f>B70+D70+F70+H70+J70</f>
        <v>194</v>
      </c>
      <c r="Q70" s="13"/>
      <c r="R70" s="13"/>
      <c r="S70" s="13"/>
      <c r="T70" s="13"/>
    </row>
    <row r="71" spans="1:20" ht="12">
      <c r="A71" s="31" t="s">
        <v>19</v>
      </c>
      <c r="B71" s="65">
        <f>SUM(B66:B70)</f>
        <v>33</v>
      </c>
      <c r="C71" s="32">
        <f>B71/$L$71</f>
        <v>0.02522935779816514</v>
      </c>
      <c r="D71" s="65">
        <f>SUM(D66:D70)</f>
        <v>133</v>
      </c>
      <c r="E71" s="32">
        <f>D71/$L$71</f>
        <v>0.10168195718654434</v>
      </c>
      <c r="F71" s="65">
        <f>SUM(F66:F70)</f>
        <v>466</v>
      </c>
      <c r="G71" s="32">
        <f>F71/$L$71</f>
        <v>0.3562691131498471</v>
      </c>
      <c r="H71" s="65">
        <f>SUM(H66:H70)</f>
        <v>619</v>
      </c>
      <c r="I71" s="32">
        <f>H71/$L$71</f>
        <v>0.47324159021406725</v>
      </c>
      <c r="J71" s="65">
        <f>SUM(J66:J70)</f>
        <v>57</v>
      </c>
      <c r="K71" s="32">
        <f>J71/$L$71</f>
        <v>0.04357798165137615</v>
      </c>
      <c r="L71" s="41">
        <f>SUM(L66:L70)</f>
        <v>1308</v>
      </c>
      <c r="Q71" s="13"/>
      <c r="R71" s="13"/>
      <c r="S71" s="13"/>
      <c r="T71" s="13"/>
    </row>
    <row r="72" spans="1:20" ht="12">
      <c r="A72" s="34"/>
      <c r="B72" s="35">
        <f>B71/L71</f>
        <v>0.02522935779816514</v>
      </c>
      <c r="C72" s="35"/>
      <c r="D72" s="35">
        <f>D71/L71</f>
        <v>0.10168195718654434</v>
      </c>
      <c r="E72" s="35"/>
      <c r="F72" s="35">
        <f>F71/L71</f>
        <v>0.3562691131498471</v>
      </c>
      <c r="G72" s="35"/>
      <c r="H72" s="35">
        <f>H71/L71</f>
        <v>0.47324159021406725</v>
      </c>
      <c r="I72" s="35"/>
      <c r="J72" s="35">
        <f>J71/L71</f>
        <v>0.04357798165137615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5</v>
      </c>
      <c r="C76" s="46">
        <f>B60</f>
        <v>28</v>
      </c>
      <c r="D76" s="47">
        <f>B71</f>
        <v>33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76</v>
      </c>
      <c r="C77" s="46">
        <f>D60</f>
        <v>57</v>
      </c>
      <c r="D77" s="47">
        <f>D71</f>
        <v>133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340</v>
      </c>
      <c r="C78" s="46">
        <f>F60</f>
        <v>126</v>
      </c>
      <c r="D78" s="47">
        <f>F71</f>
        <v>466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587</v>
      </c>
      <c r="C79" s="46">
        <f>H60</f>
        <v>32</v>
      </c>
      <c r="D79" s="47">
        <f>H71</f>
        <v>619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57</v>
      </c>
      <c r="C80" s="46">
        <f>J60</f>
        <v>0</v>
      </c>
      <c r="D80" s="47">
        <f>J71</f>
        <v>57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1065</v>
      </c>
      <c r="C81" s="45">
        <f>SUM(C76:C80)</f>
        <v>243</v>
      </c>
      <c r="D81" s="41">
        <f>SUM(D76:D80)</f>
        <v>1308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8" max="15" man="1"/>
    <brk id="8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130"/>
  <sheetViews>
    <sheetView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63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9">
        <v>2</v>
      </c>
      <c r="C10" s="9">
        <v>0</v>
      </c>
      <c r="D10" s="9">
        <v>4</v>
      </c>
      <c r="E10" s="9">
        <v>5</v>
      </c>
      <c r="F10" s="9">
        <v>41</v>
      </c>
      <c r="G10" s="9">
        <v>15</v>
      </c>
      <c r="H10" s="9">
        <v>87</v>
      </c>
      <c r="I10" s="9">
        <v>7</v>
      </c>
      <c r="J10" s="9">
        <v>6</v>
      </c>
      <c r="K10" s="4">
        <v>0</v>
      </c>
      <c r="L10" s="4">
        <f>SUM(B10:K10)</f>
        <v>167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2</v>
      </c>
      <c r="D11" s="9">
        <v>42</v>
      </c>
      <c r="E11" s="9">
        <v>8</v>
      </c>
      <c r="F11" s="9">
        <v>45</v>
      </c>
      <c r="G11" s="9">
        <v>10</v>
      </c>
      <c r="H11" s="9">
        <v>38</v>
      </c>
      <c r="I11" s="9">
        <v>6</v>
      </c>
      <c r="J11" s="9">
        <v>4</v>
      </c>
      <c r="K11" s="4">
        <v>0</v>
      </c>
      <c r="L11" s="4">
        <f>SUM(B11:K11)</f>
        <v>155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5</v>
      </c>
      <c r="D12" s="9">
        <v>0</v>
      </c>
      <c r="E12" s="9">
        <v>2</v>
      </c>
      <c r="F12" s="9">
        <v>14</v>
      </c>
      <c r="G12" s="9">
        <v>10</v>
      </c>
      <c r="H12" s="9">
        <v>62</v>
      </c>
      <c r="I12" s="9">
        <v>0</v>
      </c>
      <c r="J12" s="9">
        <v>4</v>
      </c>
      <c r="K12" s="4">
        <v>0</v>
      </c>
      <c r="L12" s="4">
        <f>SUM(B12:K12)</f>
        <v>97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1</v>
      </c>
      <c r="C13" s="9">
        <v>0</v>
      </c>
      <c r="D13" s="9">
        <v>2</v>
      </c>
      <c r="E13" s="9">
        <v>5</v>
      </c>
      <c r="F13" s="9">
        <v>12</v>
      </c>
      <c r="G13" s="9">
        <v>5</v>
      </c>
      <c r="H13" s="9">
        <v>20</v>
      </c>
      <c r="I13" s="9">
        <v>0</v>
      </c>
      <c r="J13" s="9">
        <v>2</v>
      </c>
      <c r="K13" s="4">
        <v>0</v>
      </c>
      <c r="L13" s="4">
        <f>SUM(B13:K13)</f>
        <v>47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2</v>
      </c>
      <c r="D14" s="9">
        <v>1</v>
      </c>
      <c r="E14" s="9">
        <v>1</v>
      </c>
      <c r="F14" s="9">
        <v>11</v>
      </c>
      <c r="G14" s="9">
        <v>12</v>
      </c>
      <c r="H14" s="9">
        <v>60</v>
      </c>
      <c r="I14" s="9">
        <v>2</v>
      </c>
      <c r="J14" s="9">
        <v>4</v>
      </c>
      <c r="K14" s="4">
        <v>0</v>
      </c>
      <c r="L14" s="4">
        <f>SUM(B14:K14)</f>
        <v>93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 t="shared" si="0"/>
        <v>9</v>
      </c>
      <c r="D15" s="6">
        <f t="shared" si="0"/>
        <v>49</v>
      </c>
      <c r="E15" s="6">
        <f t="shared" si="0"/>
        <v>21</v>
      </c>
      <c r="F15" s="6">
        <f t="shared" si="0"/>
        <v>123</v>
      </c>
      <c r="G15" s="6">
        <f t="shared" si="0"/>
        <v>52</v>
      </c>
      <c r="H15" s="6">
        <f>SUM(H10:H14)</f>
        <v>267</v>
      </c>
      <c r="I15" s="6">
        <f t="shared" si="0"/>
        <v>15</v>
      </c>
      <c r="J15" s="6">
        <f t="shared" si="0"/>
        <v>20</v>
      </c>
      <c r="K15" s="6">
        <f t="shared" si="0"/>
        <v>0</v>
      </c>
      <c r="L15" s="8">
        <f>SUM(L10:L14)</f>
        <v>559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3</v>
      </c>
      <c r="D17" s="9">
        <v>14</v>
      </c>
      <c r="E17" s="9">
        <v>6</v>
      </c>
      <c r="F17" s="9">
        <v>29</v>
      </c>
      <c r="G17" s="9">
        <v>5</v>
      </c>
      <c r="H17" s="9">
        <v>10</v>
      </c>
      <c r="I17" s="9">
        <v>1</v>
      </c>
      <c r="J17" s="9">
        <v>1</v>
      </c>
      <c r="K17" s="4">
        <v>0</v>
      </c>
      <c r="L17" s="4">
        <f>SUM(B17:K17)</f>
        <v>69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4</v>
      </c>
      <c r="F18" s="9">
        <v>26</v>
      </c>
      <c r="G18" s="9">
        <v>2</v>
      </c>
      <c r="H18" s="9">
        <v>28</v>
      </c>
      <c r="I18" s="9">
        <v>1</v>
      </c>
      <c r="J18" s="9">
        <v>5</v>
      </c>
      <c r="K18" s="4">
        <v>0</v>
      </c>
      <c r="L18" s="4">
        <f>SUM(B18:K18)</f>
        <v>70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0</v>
      </c>
      <c r="C19" s="9">
        <v>5</v>
      </c>
      <c r="D19" s="9">
        <v>2</v>
      </c>
      <c r="E19" s="9">
        <v>3</v>
      </c>
      <c r="F19" s="9">
        <v>30</v>
      </c>
      <c r="G19" s="9">
        <v>5</v>
      </c>
      <c r="H19" s="9">
        <v>21</v>
      </c>
      <c r="I19" s="9">
        <v>5</v>
      </c>
      <c r="J19" s="9">
        <v>3</v>
      </c>
      <c r="K19" s="4">
        <v>0</v>
      </c>
      <c r="L19" s="4">
        <f>SUM(B19:K19)</f>
        <v>74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 t="shared" si="1"/>
        <v>9</v>
      </c>
      <c r="D20" s="6">
        <f t="shared" si="1"/>
        <v>19</v>
      </c>
      <c r="E20" s="6">
        <f t="shared" si="1"/>
        <v>13</v>
      </c>
      <c r="F20" s="6">
        <f t="shared" si="1"/>
        <v>85</v>
      </c>
      <c r="G20" s="6">
        <f t="shared" si="1"/>
        <v>12</v>
      </c>
      <c r="H20" s="6">
        <f t="shared" si="1"/>
        <v>59</v>
      </c>
      <c r="I20" s="6">
        <f t="shared" si="1"/>
        <v>7</v>
      </c>
      <c r="J20" s="6">
        <f t="shared" si="1"/>
        <v>9</v>
      </c>
      <c r="K20" s="6">
        <v>0</v>
      </c>
      <c r="L20" s="8">
        <f>SUM(L17:L19)</f>
        <v>213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0</v>
      </c>
      <c r="D22" s="9">
        <v>2</v>
      </c>
      <c r="E22" s="9">
        <v>6</v>
      </c>
      <c r="F22" s="9">
        <v>9</v>
      </c>
      <c r="G22" s="9">
        <v>2</v>
      </c>
      <c r="H22" s="9">
        <v>9</v>
      </c>
      <c r="I22" s="9">
        <v>0</v>
      </c>
      <c r="J22" s="9">
        <v>0</v>
      </c>
      <c r="K22" s="9">
        <v>0</v>
      </c>
      <c r="L22" s="57">
        <f>SUM(B22:K22)</f>
        <v>28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4</v>
      </c>
      <c r="F23" s="9">
        <v>16</v>
      </c>
      <c r="G23" s="9">
        <v>7</v>
      </c>
      <c r="H23" s="9">
        <v>28</v>
      </c>
      <c r="I23" s="9">
        <v>0</v>
      </c>
      <c r="J23" s="9">
        <v>3</v>
      </c>
      <c r="K23" s="4">
        <v>0</v>
      </c>
      <c r="L23" s="4">
        <f>SUM(B23:K23)</f>
        <v>58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2</v>
      </c>
      <c r="D24" s="9">
        <v>1</v>
      </c>
      <c r="E24" s="9">
        <v>5</v>
      </c>
      <c r="F24" s="9">
        <v>28</v>
      </c>
      <c r="G24" s="9">
        <v>6</v>
      </c>
      <c r="H24" s="9">
        <v>13</v>
      </c>
      <c r="I24" s="9">
        <v>0</v>
      </c>
      <c r="J24" s="9">
        <v>0</v>
      </c>
      <c r="K24" s="4">
        <v>0</v>
      </c>
      <c r="L24" s="4">
        <f>SUM(B24:K24)</f>
        <v>55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3</v>
      </c>
      <c r="E25" s="6">
        <f t="shared" si="2"/>
        <v>15</v>
      </c>
      <c r="F25" s="6">
        <f t="shared" si="2"/>
        <v>53</v>
      </c>
      <c r="G25" s="6">
        <f t="shared" si="2"/>
        <v>15</v>
      </c>
      <c r="H25" s="6">
        <f t="shared" si="2"/>
        <v>50</v>
      </c>
      <c r="I25" s="6">
        <f t="shared" si="2"/>
        <v>0</v>
      </c>
      <c r="J25" s="6">
        <f t="shared" si="2"/>
        <v>3</v>
      </c>
      <c r="K25" s="6">
        <f t="shared" si="2"/>
        <v>0</v>
      </c>
      <c r="L25" s="8">
        <f t="shared" si="2"/>
        <v>141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2</v>
      </c>
      <c r="D27" s="9">
        <v>0</v>
      </c>
      <c r="E27" s="9">
        <v>0</v>
      </c>
      <c r="F27" s="9">
        <v>1</v>
      </c>
      <c r="G27" s="9">
        <v>2</v>
      </c>
      <c r="H27" s="9">
        <v>33</v>
      </c>
      <c r="I27" s="9">
        <v>2</v>
      </c>
      <c r="J27" s="9">
        <v>9</v>
      </c>
      <c r="K27" s="4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2</v>
      </c>
      <c r="E28" s="9">
        <v>2</v>
      </c>
      <c r="F28" s="9">
        <v>21</v>
      </c>
      <c r="G28" s="9">
        <v>13</v>
      </c>
      <c r="H28" s="9">
        <v>54</v>
      </c>
      <c r="I28" s="9">
        <v>4</v>
      </c>
      <c r="J28" s="9">
        <v>6</v>
      </c>
      <c r="K28" s="4">
        <v>0</v>
      </c>
      <c r="L28" s="4">
        <f>SUM(B28:K28)</f>
        <v>103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2</v>
      </c>
      <c r="C29" s="9">
        <v>0</v>
      </c>
      <c r="D29" s="9">
        <v>1</v>
      </c>
      <c r="E29" s="9">
        <v>2</v>
      </c>
      <c r="F29" s="9">
        <v>23</v>
      </c>
      <c r="G29" s="9">
        <v>4</v>
      </c>
      <c r="H29" s="9">
        <v>15</v>
      </c>
      <c r="I29" s="9">
        <v>0</v>
      </c>
      <c r="J29" s="9">
        <v>0</v>
      </c>
      <c r="K29" s="4">
        <v>0</v>
      </c>
      <c r="L29" s="4">
        <f>SUM(B29:K29)</f>
        <v>47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2</v>
      </c>
      <c r="C30" s="6">
        <f aca="true" t="shared" si="3" ref="C30:L30">SUM(C27:C29)</f>
        <v>3</v>
      </c>
      <c r="D30" s="6">
        <f t="shared" si="3"/>
        <v>3</v>
      </c>
      <c r="E30" s="6">
        <f t="shared" si="3"/>
        <v>4</v>
      </c>
      <c r="F30" s="6">
        <f t="shared" si="3"/>
        <v>45</v>
      </c>
      <c r="G30" s="6">
        <f t="shared" si="3"/>
        <v>19</v>
      </c>
      <c r="H30" s="6">
        <f t="shared" si="3"/>
        <v>102</v>
      </c>
      <c r="I30" s="6">
        <f t="shared" si="3"/>
        <v>6</v>
      </c>
      <c r="J30" s="6">
        <f t="shared" si="3"/>
        <v>15</v>
      </c>
      <c r="K30" s="6">
        <f t="shared" si="3"/>
        <v>0</v>
      </c>
      <c r="L30" s="6">
        <f t="shared" si="3"/>
        <v>199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1</v>
      </c>
      <c r="D32" s="9">
        <v>1</v>
      </c>
      <c r="E32" s="9">
        <v>1</v>
      </c>
      <c r="F32" s="9">
        <v>11</v>
      </c>
      <c r="G32" s="9">
        <v>10</v>
      </c>
      <c r="H32" s="9">
        <v>29</v>
      </c>
      <c r="I32" s="9">
        <v>0</v>
      </c>
      <c r="J32" s="9">
        <v>4</v>
      </c>
      <c r="K32" s="9">
        <v>0</v>
      </c>
      <c r="L32" s="9">
        <f>SUM(B32:K32)</f>
        <v>57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1</v>
      </c>
      <c r="D33" s="9">
        <v>0</v>
      </c>
      <c r="E33" s="9">
        <v>2</v>
      </c>
      <c r="F33" s="9">
        <v>19</v>
      </c>
      <c r="G33" s="9">
        <v>8</v>
      </c>
      <c r="H33" s="9">
        <v>27</v>
      </c>
      <c r="I33" s="9">
        <v>1</v>
      </c>
      <c r="J33" s="9">
        <v>2</v>
      </c>
      <c r="K33" s="4">
        <v>0</v>
      </c>
      <c r="L33" s="4">
        <f>SUM(B33:K33)</f>
        <v>60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2</v>
      </c>
      <c r="D34" s="9">
        <v>1</v>
      </c>
      <c r="E34" s="9">
        <v>0</v>
      </c>
      <c r="F34" s="9">
        <v>4</v>
      </c>
      <c r="G34" s="9">
        <v>9</v>
      </c>
      <c r="H34" s="9">
        <v>54</v>
      </c>
      <c r="I34" s="9">
        <v>2</v>
      </c>
      <c r="J34" s="9">
        <v>4</v>
      </c>
      <c r="K34" s="4">
        <v>0</v>
      </c>
      <c r="L34" s="4">
        <f>SUM(B34:K34)</f>
        <v>76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4</v>
      </c>
      <c r="D35" s="6">
        <f t="shared" si="4"/>
        <v>2</v>
      </c>
      <c r="E35" s="6">
        <f t="shared" si="4"/>
        <v>3</v>
      </c>
      <c r="F35" s="6">
        <f t="shared" si="4"/>
        <v>34</v>
      </c>
      <c r="G35" s="6">
        <f t="shared" si="4"/>
        <v>27</v>
      </c>
      <c r="H35" s="6">
        <f t="shared" si="4"/>
        <v>110</v>
      </c>
      <c r="I35" s="6">
        <f t="shared" si="4"/>
        <v>3</v>
      </c>
      <c r="J35" s="6">
        <f t="shared" si="4"/>
        <v>10</v>
      </c>
      <c r="K35" s="6">
        <f t="shared" si="4"/>
        <v>0</v>
      </c>
      <c r="L35" s="6">
        <f t="shared" si="4"/>
        <v>193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62">
        <f>B15+B20+B25+B30+B35</f>
        <v>5</v>
      </c>
      <c r="C37" s="62">
        <f aca="true" t="shared" si="5" ref="C37:L37">C15+C20+C25+C30+C35</f>
        <v>27</v>
      </c>
      <c r="D37" s="62">
        <f t="shared" si="5"/>
        <v>76</v>
      </c>
      <c r="E37" s="62">
        <f t="shared" si="5"/>
        <v>56</v>
      </c>
      <c r="F37" s="62">
        <f t="shared" si="5"/>
        <v>340</v>
      </c>
      <c r="G37" s="62">
        <f t="shared" si="5"/>
        <v>125</v>
      </c>
      <c r="H37" s="62">
        <f t="shared" si="5"/>
        <v>588</v>
      </c>
      <c r="I37" s="62">
        <f t="shared" si="5"/>
        <v>31</v>
      </c>
      <c r="J37" s="62">
        <f t="shared" si="5"/>
        <v>57</v>
      </c>
      <c r="K37" s="62">
        <f t="shared" si="5"/>
        <v>0</v>
      </c>
      <c r="L37" s="53">
        <f t="shared" si="5"/>
        <v>1305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63" t="s">
        <v>13</v>
      </c>
      <c r="D42" s="67" t="s">
        <v>51</v>
      </c>
      <c r="E42" s="63" t="s">
        <v>13</v>
      </c>
      <c r="F42" s="67" t="s">
        <v>52</v>
      </c>
      <c r="G42" s="63" t="s">
        <v>13</v>
      </c>
      <c r="H42" s="67" t="s">
        <v>53</v>
      </c>
      <c r="I42" s="63" t="s">
        <v>13</v>
      </c>
      <c r="J42" s="69" t="s">
        <v>54</v>
      </c>
      <c r="K42" s="63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4" t="s">
        <v>24</v>
      </c>
      <c r="D43" s="68"/>
      <c r="E43" s="64" t="s">
        <v>24</v>
      </c>
      <c r="F43" s="68"/>
      <c r="G43" s="64" t="s">
        <v>24</v>
      </c>
      <c r="H43" s="68"/>
      <c r="I43" s="64" t="s">
        <v>24</v>
      </c>
      <c r="J43" s="70"/>
      <c r="K43" s="64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0.006493506493506494</v>
      </c>
      <c r="D44" s="27">
        <f>D15</f>
        <v>49</v>
      </c>
      <c r="E44" s="28">
        <f>D44/$L$44</f>
        <v>0.10606060606060606</v>
      </c>
      <c r="F44" s="27">
        <f>F15</f>
        <v>123</v>
      </c>
      <c r="G44" s="28">
        <f>F44/$L$44</f>
        <v>0.2662337662337662</v>
      </c>
      <c r="H44" s="27">
        <f>H15</f>
        <v>267</v>
      </c>
      <c r="I44" s="28">
        <f>H44/$L$44</f>
        <v>0.577922077922078</v>
      </c>
      <c r="J44" s="27">
        <f>J15</f>
        <v>20</v>
      </c>
      <c r="K44" s="28">
        <f>J44/L44</f>
        <v>0.04329004329004329</v>
      </c>
      <c r="L44" s="29">
        <f>B44+D44+F44+H44+J44</f>
        <v>462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0</v>
      </c>
      <c r="C45" s="28">
        <f>B45/$L$45</f>
        <v>0</v>
      </c>
      <c r="D45" s="27">
        <f>D20</f>
        <v>19</v>
      </c>
      <c r="E45" s="28">
        <f>D45/$L$45</f>
        <v>0.11046511627906977</v>
      </c>
      <c r="F45" s="27">
        <f>F20</f>
        <v>85</v>
      </c>
      <c r="G45" s="28">
        <f>F45/$L$45</f>
        <v>0.4941860465116279</v>
      </c>
      <c r="H45" s="27">
        <f>H20</f>
        <v>59</v>
      </c>
      <c r="I45" s="28">
        <f>H45/L45</f>
        <v>0.3430232558139535</v>
      </c>
      <c r="J45" s="27">
        <f>J20</f>
        <v>9</v>
      </c>
      <c r="K45" s="28">
        <f>J45/L45</f>
        <v>0.05232558139534884</v>
      </c>
      <c r="L45" s="30">
        <f>B45+D45+F45+H45+J45</f>
        <v>172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3</v>
      </c>
      <c r="E46" s="28">
        <f>D46/$L$46</f>
        <v>0.027522935779816515</v>
      </c>
      <c r="F46" s="27">
        <f>F25</f>
        <v>53</v>
      </c>
      <c r="G46" s="28">
        <f>F46/$L$46</f>
        <v>0.48623853211009177</v>
      </c>
      <c r="H46" s="27">
        <f>H25</f>
        <v>50</v>
      </c>
      <c r="I46" s="28">
        <f>H46/L46</f>
        <v>0.45871559633027525</v>
      </c>
      <c r="J46" s="27">
        <f>J25</f>
        <v>3</v>
      </c>
      <c r="K46" s="28">
        <f>J46/L46</f>
        <v>0.027522935779816515</v>
      </c>
      <c r="L46" s="30">
        <f>B46+D46+F46+H46+J46</f>
        <v>109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2</v>
      </c>
      <c r="C47" s="28">
        <f>B47/$L$47</f>
        <v>0.011976047904191617</v>
      </c>
      <c r="D47" s="27">
        <f>D30</f>
        <v>3</v>
      </c>
      <c r="E47" s="28">
        <f>D47/$L$47</f>
        <v>0.017964071856287425</v>
      </c>
      <c r="F47" s="27">
        <f>F30</f>
        <v>45</v>
      </c>
      <c r="G47" s="28">
        <f>F47/$L$47</f>
        <v>0.2694610778443114</v>
      </c>
      <c r="H47" s="27">
        <f>H30</f>
        <v>102</v>
      </c>
      <c r="I47" s="28">
        <f>H47/L47</f>
        <v>0.6107784431137725</v>
      </c>
      <c r="J47" s="27">
        <f>J30</f>
        <v>15</v>
      </c>
      <c r="K47" s="28">
        <f>J47/L47</f>
        <v>0.08982035928143713</v>
      </c>
      <c r="L47" s="30">
        <f>B47+D47+F47+H47+J47</f>
        <v>167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0.01282051282051282</v>
      </c>
      <c r="F48" s="27">
        <f>F35</f>
        <v>34</v>
      </c>
      <c r="G48" s="28">
        <f>F48/$L$48</f>
        <v>0.21794871794871795</v>
      </c>
      <c r="H48" s="27">
        <f>H35</f>
        <v>110</v>
      </c>
      <c r="I48" s="28">
        <f>H48/L48</f>
        <v>0.7051282051282052</v>
      </c>
      <c r="J48" s="27">
        <f>J35</f>
        <v>10</v>
      </c>
      <c r="K48" s="28">
        <f>J48/L48</f>
        <v>0.0641025641025641</v>
      </c>
      <c r="L48" s="27">
        <f>B48+D48+F48+H48+J48</f>
        <v>156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5">
        <f>SUM(B44:B48)</f>
        <v>5</v>
      </c>
      <c r="C49" s="32">
        <f>B49/$L$49</f>
        <v>0.004690431519699813</v>
      </c>
      <c r="D49" s="65">
        <f>SUM(D44:D48)</f>
        <v>76</v>
      </c>
      <c r="E49" s="32">
        <f>D49/$L$49</f>
        <v>0.07129455909943715</v>
      </c>
      <c r="F49" s="65">
        <f>SUM(F44:F48)</f>
        <v>340</v>
      </c>
      <c r="G49" s="32">
        <f>F49/$L$49</f>
        <v>0.31894934333958724</v>
      </c>
      <c r="H49" s="65">
        <f>SUM(H44:H48)</f>
        <v>588</v>
      </c>
      <c r="I49" s="32">
        <f>H49/$L$49</f>
        <v>0.551594746716698</v>
      </c>
      <c r="J49" s="65">
        <f>SUM(J44:J48)</f>
        <v>57</v>
      </c>
      <c r="K49" s="32">
        <f>J49/$L$49</f>
        <v>0.05347091932457786</v>
      </c>
      <c r="L49" s="33">
        <f>SUM(L44:L48)</f>
        <v>1066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0.004690431519699813</v>
      </c>
      <c r="C50" s="35"/>
      <c r="D50" s="35">
        <f>D49/L49</f>
        <v>0.07129455909943715</v>
      </c>
      <c r="E50" s="35"/>
      <c r="F50" s="35">
        <f>F49/L49</f>
        <v>0.31894934333958724</v>
      </c>
      <c r="G50" s="35"/>
      <c r="H50" s="35">
        <f>H49/L49</f>
        <v>0.551594746716698</v>
      </c>
      <c r="I50" s="35"/>
      <c r="J50" s="35">
        <f>J49/L49</f>
        <v>0.05347091932457786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63" t="s">
        <v>13</v>
      </c>
      <c r="D53" s="67" t="s">
        <v>51</v>
      </c>
      <c r="E53" s="63" t="s">
        <v>13</v>
      </c>
      <c r="F53" s="67" t="s">
        <v>52</v>
      </c>
      <c r="G53" s="63" t="s">
        <v>13</v>
      </c>
      <c r="H53" s="67" t="s">
        <v>53</v>
      </c>
      <c r="I53" s="63" t="s">
        <v>13</v>
      </c>
      <c r="J53" s="69" t="s">
        <v>54</v>
      </c>
      <c r="K53" s="63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4" t="s">
        <v>24</v>
      </c>
      <c r="D54" s="68"/>
      <c r="E54" s="64" t="s">
        <v>24</v>
      </c>
      <c r="F54" s="68"/>
      <c r="G54" s="64" t="s">
        <v>24</v>
      </c>
      <c r="H54" s="68"/>
      <c r="I54" s="64" t="s">
        <v>24</v>
      </c>
      <c r="J54" s="70"/>
      <c r="K54" s="64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9</v>
      </c>
      <c r="C55" s="28">
        <f aca="true" t="shared" si="6" ref="C55:C60">B55/L55</f>
        <v>0.09278350515463918</v>
      </c>
      <c r="D55" s="27">
        <f>E15</f>
        <v>21</v>
      </c>
      <c r="E55" s="28">
        <f aca="true" t="shared" si="7" ref="E55:E60">D55/L55</f>
        <v>0.21649484536082475</v>
      </c>
      <c r="F55" s="27">
        <f>G15</f>
        <v>52</v>
      </c>
      <c r="G55" s="28">
        <f aca="true" t="shared" si="8" ref="G55:G60">F55/L55</f>
        <v>0.5360824742268041</v>
      </c>
      <c r="H55" s="27">
        <f>I15</f>
        <v>15</v>
      </c>
      <c r="I55" s="28">
        <f aca="true" t="shared" si="9" ref="I55:I60">H55/L55</f>
        <v>0.15463917525773196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97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9</v>
      </c>
      <c r="C56" s="28">
        <f t="shared" si="6"/>
        <v>0.21951219512195122</v>
      </c>
      <c r="D56" s="27">
        <f>E20</f>
        <v>13</v>
      </c>
      <c r="E56" s="28">
        <f t="shared" si="7"/>
        <v>0.3170731707317073</v>
      </c>
      <c r="F56" s="27">
        <f>G20</f>
        <v>12</v>
      </c>
      <c r="G56" s="28">
        <f t="shared" si="8"/>
        <v>0.2926829268292683</v>
      </c>
      <c r="H56" s="27">
        <f>I20</f>
        <v>7</v>
      </c>
      <c r="I56" s="28">
        <f t="shared" si="9"/>
        <v>0.17073170731707318</v>
      </c>
      <c r="J56" s="27">
        <f>K20</f>
        <v>0</v>
      </c>
      <c r="K56" s="28">
        <f t="shared" si="10"/>
        <v>0</v>
      </c>
      <c r="L56" s="30">
        <f>B56+D56+F56+H56+J56</f>
        <v>41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0.0625</v>
      </c>
      <c r="D57" s="27">
        <f>E25</f>
        <v>15</v>
      </c>
      <c r="E57" s="28">
        <f t="shared" si="7"/>
        <v>0.46875</v>
      </c>
      <c r="F57" s="27">
        <f>G25</f>
        <v>15</v>
      </c>
      <c r="G57" s="28">
        <f t="shared" si="8"/>
        <v>0.46875</v>
      </c>
      <c r="H57" s="27">
        <f>I25</f>
        <v>0</v>
      </c>
      <c r="I57" s="28">
        <f t="shared" si="9"/>
        <v>0</v>
      </c>
      <c r="J57" s="27">
        <f>K25</f>
        <v>0</v>
      </c>
      <c r="K57" s="28">
        <f t="shared" si="10"/>
        <v>0</v>
      </c>
      <c r="L57" s="30">
        <f>B57+D57+F57+H57+J57</f>
        <v>32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0.09375</v>
      </c>
      <c r="D58" s="27">
        <f>E30</f>
        <v>4</v>
      </c>
      <c r="E58" s="28">
        <f t="shared" si="7"/>
        <v>0.125</v>
      </c>
      <c r="F58" s="27">
        <f>G30</f>
        <v>19</v>
      </c>
      <c r="G58" s="28">
        <f t="shared" si="8"/>
        <v>0.59375</v>
      </c>
      <c r="H58" s="27">
        <f>I30</f>
        <v>6</v>
      </c>
      <c r="I58" s="28">
        <f t="shared" si="9"/>
        <v>0.1875</v>
      </c>
      <c r="J58" s="27">
        <f>K30</f>
        <v>0</v>
      </c>
      <c r="K58" s="28">
        <f t="shared" si="10"/>
        <v>0</v>
      </c>
      <c r="L58" s="29">
        <f>B58+D58+F58+H58+J58</f>
        <v>32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4</v>
      </c>
      <c r="C59" s="28">
        <f t="shared" si="6"/>
        <v>0.10810810810810811</v>
      </c>
      <c r="D59" s="27">
        <f>E35</f>
        <v>3</v>
      </c>
      <c r="E59" s="28">
        <f t="shared" si="7"/>
        <v>0.08108108108108109</v>
      </c>
      <c r="F59" s="27">
        <f>G35</f>
        <v>27</v>
      </c>
      <c r="G59" s="28">
        <f t="shared" si="8"/>
        <v>0.7297297297297297</v>
      </c>
      <c r="H59" s="27">
        <f>I35</f>
        <v>3</v>
      </c>
      <c r="I59" s="28">
        <f t="shared" si="9"/>
        <v>0.08108108108108109</v>
      </c>
      <c r="J59" s="27">
        <f>K35</f>
        <v>0</v>
      </c>
      <c r="K59" s="28">
        <f t="shared" si="10"/>
        <v>0</v>
      </c>
      <c r="L59" s="29">
        <f>B59+D59+F59+H59+J59</f>
        <v>37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5">
        <f>SUM(B55:B59)</f>
        <v>27</v>
      </c>
      <c r="C60" s="32">
        <f t="shared" si="6"/>
        <v>0.11297071129707113</v>
      </c>
      <c r="D60" s="65">
        <f>SUM(D55:D59)</f>
        <v>56</v>
      </c>
      <c r="E60" s="32">
        <f t="shared" si="7"/>
        <v>0.23430962343096234</v>
      </c>
      <c r="F60" s="65">
        <f>SUM(F55:F59)</f>
        <v>125</v>
      </c>
      <c r="G60" s="32">
        <f t="shared" si="8"/>
        <v>0.5230125523012552</v>
      </c>
      <c r="H60" s="65">
        <f>SUM(H55:H59)</f>
        <v>31</v>
      </c>
      <c r="I60" s="32">
        <f t="shared" si="9"/>
        <v>0.1297071129707113</v>
      </c>
      <c r="J60" s="65">
        <f>SUM(J55:J59)</f>
        <v>0</v>
      </c>
      <c r="K60" s="32">
        <f t="shared" si="10"/>
        <v>0</v>
      </c>
      <c r="L60" s="33">
        <f>SUM(L55:L59)</f>
        <v>239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0.11297071129707113</v>
      </c>
      <c r="C61" s="35"/>
      <c r="D61" s="35">
        <f>D60/L60</f>
        <v>0.23430962343096234</v>
      </c>
      <c r="E61" s="35"/>
      <c r="F61" s="35">
        <f>F60/L60</f>
        <v>0.5230125523012552</v>
      </c>
      <c r="G61" s="35"/>
      <c r="H61" s="35">
        <f>H60/L60</f>
        <v>0.1297071129707113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63" t="s">
        <v>13</v>
      </c>
      <c r="D64" s="67" t="s">
        <v>51</v>
      </c>
      <c r="E64" s="63" t="s">
        <v>13</v>
      </c>
      <c r="F64" s="67" t="s">
        <v>52</v>
      </c>
      <c r="G64" s="63" t="s">
        <v>13</v>
      </c>
      <c r="H64" s="67" t="s">
        <v>53</v>
      </c>
      <c r="I64" s="63" t="s">
        <v>13</v>
      </c>
      <c r="J64" s="69" t="s">
        <v>54</v>
      </c>
      <c r="K64" s="63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4" t="s">
        <v>24</v>
      </c>
      <c r="D65" s="68"/>
      <c r="E65" s="64" t="s">
        <v>24</v>
      </c>
      <c r="F65" s="68"/>
      <c r="G65" s="64" t="s">
        <v>24</v>
      </c>
      <c r="H65" s="68"/>
      <c r="I65" s="64" t="s">
        <v>24</v>
      </c>
      <c r="J65" s="70"/>
      <c r="K65" s="64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12</v>
      </c>
      <c r="C66" s="28">
        <f>B66/L66</f>
        <v>0.02146690518783542</v>
      </c>
      <c r="D66" s="27">
        <f>D55+D44</f>
        <v>70</v>
      </c>
      <c r="E66" s="28">
        <f>D66/L66</f>
        <v>0.1252236135957066</v>
      </c>
      <c r="F66" s="27">
        <f>F55+F44</f>
        <v>175</v>
      </c>
      <c r="G66" s="28">
        <f>F66/L66</f>
        <v>0.31305903398926654</v>
      </c>
      <c r="H66" s="27">
        <f>H55+H44</f>
        <v>282</v>
      </c>
      <c r="I66" s="28">
        <f>H66/L66</f>
        <v>0.5044722719141324</v>
      </c>
      <c r="J66" s="27">
        <f>J55+J44</f>
        <v>20</v>
      </c>
      <c r="K66" s="28">
        <f>J66/L66</f>
        <v>0.03577817531305903</v>
      </c>
      <c r="L66" s="29">
        <f>B66+D66+F66+H66+J66</f>
        <v>559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9</v>
      </c>
      <c r="C67" s="28">
        <f>B67/L67</f>
        <v>0.04225352112676056</v>
      </c>
      <c r="D67" s="27">
        <f>D56+D45</f>
        <v>32</v>
      </c>
      <c r="E67" s="28">
        <f>D67/L67</f>
        <v>0.15023474178403756</v>
      </c>
      <c r="F67" s="27">
        <f>F56+F45</f>
        <v>97</v>
      </c>
      <c r="G67" s="28">
        <f>F67/L67</f>
        <v>0.45539906103286387</v>
      </c>
      <c r="H67" s="27">
        <f>H56+H45</f>
        <v>66</v>
      </c>
      <c r="I67" s="28">
        <f>H67/L67</f>
        <v>0.30985915492957744</v>
      </c>
      <c r="J67" s="27">
        <f>J56+J45</f>
        <v>9</v>
      </c>
      <c r="K67" s="28">
        <f>J67/L67</f>
        <v>0.04225352112676056</v>
      </c>
      <c r="L67" s="29">
        <f>B67+D67+F67+H67+J67</f>
        <v>213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0.014184397163120567</v>
      </c>
      <c r="D68" s="27">
        <f>D57+D46</f>
        <v>18</v>
      </c>
      <c r="E68" s="28">
        <f>D68/L68</f>
        <v>0.1276595744680851</v>
      </c>
      <c r="F68" s="27">
        <f>F57+F46</f>
        <v>68</v>
      </c>
      <c r="G68" s="28">
        <f>F68/L68</f>
        <v>0.48226950354609927</v>
      </c>
      <c r="H68" s="27">
        <f>H57+H46</f>
        <v>50</v>
      </c>
      <c r="I68" s="28">
        <f>H68/L68</f>
        <v>0.3546099290780142</v>
      </c>
      <c r="J68" s="27">
        <f>J57+J46</f>
        <v>3</v>
      </c>
      <c r="K68" s="28">
        <f>J68/L68</f>
        <v>0.02127659574468085</v>
      </c>
      <c r="L68" s="29">
        <f>B68+D68+F68+H68+J68</f>
        <v>141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5</v>
      </c>
      <c r="C69" s="28">
        <f>B69/L69</f>
        <v>0.02512562814070352</v>
      </c>
      <c r="D69" s="27">
        <f>D58+D47</f>
        <v>7</v>
      </c>
      <c r="E69" s="28">
        <f>D69/L69</f>
        <v>0.035175879396984924</v>
      </c>
      <c r="F69" s="27">
        <f>F58+F47</f>
        <v>64</v>
      </c>
      <c r="G69" s="28">
        <f>F69/L69</f>
        <v>0.32160804020100503</v>
      </c>
      <c r="H69" s="27">
        <f>H58+H47</f>
        <v>108</v>
      </c>
      <c r="I69" s="28">
        <f>H69/L69</f>
        <v>0.542713567839196</v>
      </c>
      <c r="J69" s="27">
        <f>J58+J47</f>
        <v>15</v>
      </c>
      <c r="K69" s="28">
        <f>J69/L69</f>
        <v>0.07537688442211055</v>
      </c>
      <c r="L69" s="29">
        <f>B69+D69+F69+H69+J69</f>
        <v>199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4</v>
      </c>
      <c r="C70" s="28">
        <f>B70/L70</f>
        <v>0.02072538860103627</v>
      </c>
      <c r="D70" s="27">
        <f>D59+D48</f>
        <v>5</v>
      </c>
      <c r="E70" s="28">
        <f>D70/L70</f>
        <v>0.025906735751295335</v>
      </c>
      <c r="F70" s="27">
        <f>F59+F48</f>
        <v>61</v>
      </c>
      <c r="G70" s="28">
        <f>F70/L70</f>
        <v>0.3160621761658031</v>
      </c>
      <c r="H70" s="27">
        <f>H59+H48</f>
        <v>113</v>
      </c>
      <c r="I70" s="28">
        <f>H70/L70</f>
        <v>0.5854922279792746</v>
      </c>
      <c r="J70" s="27">
        <f>J59+J48</f>
        <v>10</v>
      </c>
      <c r="K70" s="28">
        <f>J70/L70</f>
        <v>0.05181347150259067</v>
      </c>
      <c r="L70" s="29">
        <f>B70+D70+F70+H70+J70</f>
        <v>193</v>
      </c>
      <c r="Q70" s="13"/>
      <c r="R70" s="13"/>
      <c r="S70" s="13"/>
      <c r="T70" s="13"/>
    </row>
    <row r="71" spans="1:20" ht="12">
      <c r="A71" s="31" t="s">
        <v>19</v>
      </c>
      <c r="B71" s="65">
        <f>SUM(B66:B70)</f>
        <v>32</v>
      </c>
      <c r="C71" s="32">
        <f>B71/$L$71</f>
        <v>0.024521072796934867</v>
      </c>
      <c r="D71" s="65">
        <f>SUM(D66:D70)</f>
        <v>132</v>
      </c>
      <c r="E71" s="32">
        <f>D71/$L$71</f>
        <v>0.10114942528735632</v>
      </c>
      <c r="F71" s="65">
        <f>SUM(F66:F70)</f>
        <v>465</v>
      </c>
      <c r="G71" s="32">
        <f>F71/$L$71</f>
        <v>0.3563218390804598</v>
      </c>
      <c r="H71" s="65">
        <f>SUM(H66:H70)</f>
        <v>619</v>
      </c>
      <c r="I71" s="32">
        <f>H71/$L$71</f>
        <v>0.47432950191570883</v>
      </c>
      <c r="J71" s="65">
        <f>SUM(J66:J70)</f>
        <v>57</v>
      </c>
      <c r="K71" s="32">
        <f>J71/$L$71</f>
        <v>0.04367816091954023</v>
      </c>
      <c r="L71" s="41">
        <f>SUM(L66:L70)</f>
        <v>1305</v>
      </c>
      <c r="Q71" s="13"/>
      <c r="R71" s="13"/>
      <c r="S71" s="13"/>
      <c r="T71" s="13"/>
    </row>
    <row r="72" spans="1:20" ht="12">
      <c r="A72" s="34"/>
      <c r="B72" s="35">
        <f>B71/L71</f>
        <v>0.024521072796934867</v>
      </c>
      <c r="C72" s="35"/>
      <c r="D72" s="35">
        <f>D71/L71</f>
        <v>0.10114942528735632</v>
      </c>
      <c r="E72" s="35"/>
      <c r="F72" s="35">
        <f>F71/L71</f>
        <v>0.3563218390804598</v>
      </c>
      <c r="G72" s="35"/>
      <c r="H72" s="35">
        <f>H71/L71</f>
        <v>0.47432950191570883</v>
      </c>
      <c r="I72" s="35"/>
      <c r="J72" s="35">
        <f>J71/L71</f>
        <v>0.04367816091954023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5</v>
      </c>
      <c r="C76" s="46">
        <f>B60</f>
        <v>27</v>
      </c>
      <c r="D76" s="47">
        <f>B71</f>
        <v>32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76</v>
      </c>
      <c r="C77" s="46">
        <f>D60</f>
        <v>56</v>
      </c>
      <c r="D77" s="47">
        <f>D71</f>
        <v>132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340</v>
      </c>
      <c r="C78" s="46">
        <f>F60</f>
        <v>125</v>
      </c>
      <c r="D78" s="47">
        <f>F71</f>
        <v>465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588</v>
      </c>
      <c r="C79" s="46">
        <f>H60</f>
        <v>31</v>
      </c>
      <c r="D79" s="47">
        <f>H71</f>
        <v>619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57</v>
      </c>
      <c r="C80" s="46">
        <f>J60</f>
        <v>0</v>
      </c>
      <c r="D80" s="47">
        <f>J71</f>
        <v>57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1066</v>
      </c>
      <c r="C81" s="45">
        <f>SUM(C76:C80)</f>
        <v>239</v>
      </c>
      <c r="D81" s="41">
        <f>SUM(D76:D80)</f>
        <v>1305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8" max="15" man="1"/>
    <brk id="8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130"/>
  <sheetViews>
    <sheetView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62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9">
        <v>2</v>
      </c>
      <c r="C10" s="9">
        <v>0</v>
      </c>
      <c r="D10" s="9">
        <v>4</v>
      </c>
      <c r="E10" s="9">
        <v>5</v>
      </c>
      <c r="F10" s="9">
        <v>41</v>
      </c>
      <c r="G10" s="9">
        <v>12</v>
      </c>
      <c r="H10" s="9">
        <v>87</v>
      </c>
      <c r="I10" s="9">
        <v>8</v>
      </c>
      <c r="J10" s="9">
        <v>6</v>
      </c>
      <c r="K10" s="4">
        <v>0</v>
      </c>
      <c r="L10" s="4">
        <f>SUM(B10:K10)</f>
        <v>165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1</v>
      </c>
      <c r="D11" s="9">
        <v>42</v>
      </c>
      <c r="E11" s="9">
        <v>6</v>
      </c>
      <c r="F11" s="9">
        <v>45</v>
      </c>
      <c r="G11" s="9">
        <v>10</v>
      </c>
      <c r="H11" s="9">
        <v>38</v>
      </c>
      <c r="I11" s="9">
        <v>6</v>
      </c>
      <c r="J11" s="9">
        <v>4</v>
      </c>
      <c r="K11" s="4">
        <v>0</v>
      </c>
      <c r="L11" s="4">
        <f>SUM(B11:K11)</f>
        <v>152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3</v>
      </c>
      <c r="D12" s="9">
        <v>0</v>
      </c>
      <c r="E12" s="9">
        <v>2</v>
      </c>
      <c r="F12" s="9">
        <v>14</v>
      </c>
      <c r="G12" s="9">
        <v>11</v>
      </c>
      <c r="H12" s="9">
        <v>62</v>
      </c>
      <c r="I12" s="9">
        <v>0</v>
      </c>
      <c r="J12" s="9">
        <v>4</v>
      </c>
      <c r="K12" s="4">
        <v>0</v>
      </c>
      <c r="L12" s="4">
        <f>SUM(B12:K12)</f>
        <v>96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1</v>
      </c>
      <c r="C13" s="9">
        <v>0</v>
      </c>
      <c r="D13" s="9">
        <v>2</v>
      </c>
      <c r="E13" s="9">
        <v>5</v>
      </c>
      <c r="F13" s="9">
        <v>12</v>
      </c>
      <c r="G13" s="9">
        <v>5</v>
      </c>
      <c r="H13" s="9">
        <v>20</v>
      </c>
      <c r="I13" s="9">
        <v>0</v>
      </c>
      <c r="J13" s="9">
        <v>2</v>
      </c>
      <c r="K13" s="4">
        <v>0</v>
      </c>
      <c r="L13" s="4">
        <f>SUM(B13:K13)</f>
        <v>47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2</v>
      </c>
      <c r="D14" s="9">
        <v>1</v>
      </c>
      <c r="E14" s="9">
        <v>1</v>
      </c>
      <c r="F14" s="9">
        <v>11</v>
      </c>
      <c r="G14" s="9">
        <v>8</v>
      </c>
      <c r="H14" s="9">
        <v>60</v>
      </c>
      <c r="I14" s="9">
        <v>1</v>
      </c>
      <c r="J14" s="9">
        <v>4</v>
      </c>
      <c r="K14" s="4">
        <v>0</v>
      </c>
      <c r="L14" s="4">
        <f>SUM(B14:K14)</f>
        <v>88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 t="shared" si="0"/>
        <v>6</v>
      </c>
      <c r="D15" s="6">
        <f t="shared" si="0"/>
        <v>49</v>
      </c>
      <c r="E15" s="6">
        <f t="shared" si="0"/>
        <v>19</v>
      </c>
      <c r="F15" s="6">
        <f t="shared" si="0"/>
        <v>123</v>
      </c>
      <c r="G15" s="6">
        <f t="shared" si="0"/>
        <v>46</v>
      </c>
      <c r="H15" s="6">
        <f>SUM(H10:H14)</f>
        <v>267</v>
      </c>
      <c r="I15" s="6">
        <f t="shared" si="0"/>
        <v>15</v>
      </c>
      <c r="J15" s="6">
        <f t="shared" si="0"/>
        <v>20</v>
      </c>
      <c r="K15" s="6">
        <f t="shared" si="0"/>
        <v>0</v>
      </c>
      <c r="L15" s="8">
        <f>SUM(L10:L14)</f>
        <v>548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2</v>
      </c>
      <c r="D17" s="9">
        <v>14</v>
      </c>
      <c r="E17" s="9">
        <v>6</v>
      </c>
      <c r="F17" s="9">
        <v>29</v>
      </c>
      <c r="G17" s="9">
        <v>4</v>
      </c>
      <c r="H17" s="9">
        <v>10</v>
      </c>
      <c r="I17" s="9">
        <v>1</v>
      </c>
      <c r="J17" s="9">
        <v>1</v>
      </c>
      <c r="K17" s="4">
        <v>0</v>
      </c>
      <c r="L17" s="4">
        <f>SUM(B17:K17)</f>
        <v>67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4</v>
      </c>
      <c r="F18" s="9">
        <v>26</v>
      </c>
      <c r="G18" s="9">
        <v>2</v>
      </c>
      <c r="H18" s="9">
        <v>28</v>
      </c>
      <c r="I18" s="9">
        <v>1</v>
      </c>
      <c r="J18" s="9">
        <v>5</v>
      </c>
      <c r="K18" s="4">
        <v>0</v>
      </c>
      <c r="L18" s="4">
        <f>SUM(B18:K18)</f>
        <v>70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0</v>
      </c>
      <c r="C19" s="9">
        <v>5</v>
      </c>
      <c r="D19" s="9">
        <v>2</v>
      </c>
      <c r="E19" s="9">
        <v>3</v>
      </c>
      <c r="F19" s="9">
        <v>29</v>
      </c>
      <c r="G19" s="9">
        <v>4</v>
      </c>
      <c r="H19" s="9">
        <v>22</v>
      </c>
      <c r="I19" s="9">
        <v>5</v>
      </c>
      <c r="J19" s="9">
        <v>3</v>
      </c>
      <c r="K19" s="4">
        <v>0</v>
      </c>
      <c r="L19" s="4">
        <f>SUM(B19:K19)</f>
        <v>73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 t="shared" si="1"/>
        <v>8</v>
      </c>
      <c r="D20" s="6">
        <f t="shared" si="1"/>
        <v>19</v>
      </c>
      <c r="E20" s="6">
        <f t="shared" si="1"/>
        <v>13</v>
      </c>
      <c r="F20" s="6">
        <f t="shared" si="1"/>
        <v>84</v>
      </c>
      <c r="G20" s="6">
        <f t="shared" si="1"/>
        <v>10</v>
      </c>
      <c r="H20" s="6">
        <f t="shared" si="1"/>
        <v>60</v>
      </c>
      <c r="I20" s="6">
        <f t="shared" si="1"/>
        <v>7</v>
      </c>
      <c r="J20" s="6">
        <f t="shared" si="1"/>
        <v>9</v>
      </c>
      <c r="K20" s="6">
        <v>0</v>
      </c>
      <c r="L20" s="8">
        <f>SUM(L17:L19)</f>
        <v>210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0</v>
      </c>
      <c r="D22" s="9">
        <v>2</v>
      </c>
      <c r="E22" s="9">
        <v>6</v>
      </c>
      <c r="F22" s="9">
        <v>9</v>
      </c>
      <c r="G22" s="9">
        <v>2</v>
      </c>
      <c r="H22" s="9">
        <v>9</v>
      </c>
      <c r="I22" s="9">
        <v>0</v>
      </c>
      <c r="J22" s="9">
        <v>0</v>
      </c>
      <c r="K22" s="9">
        <v>0</v>
      </c>
      <c r="L22" s="57">
        <f>SUM(B22:K22)</f>
        <v>28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4</v>
      </c>
      <c r="F23" s="9">
        <v>14</v>
      </c>
      <c r="G23" s="9">
        <v>6</v>
      </c>
      <c r="H23" s="9">
        <v>30</v>
      </c>
      <c r="I23" s="9">
        <v>0</v>
      </c>
      <c r="J23" s="9">
        <v>3</v>
      </c>
      <c r="K23" s="4">
        <v>0</v>
      </c>
      <c r="L23" s="4">
        <f>SUM(B23:K23)</f>
        <v>57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2</v>
      </c>
      <c r="D24" s="9">
        <v>1</v>
      </c>
      <c r="E24" s="9">
        <v>4</v>
      </c>
      <c r="F24" s="9">
        <v>28</v>
      </c>
      <c r="G24" s="9">
        <v>4</v>
      </c>
      <c r="H24" s="9">
        <v>13</v>
      </c>
      <c r="I24" s="9">
        <v>0</v>
      </c>
      <c r="J24" s="9">
        <v>0</v>
      </c>
      <c r="K24" s="4">
        <v>0</v>
      </c>
      <c r="L24" s="4">
        <f>SUM(B24:K24)</f>
        <v>52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3</v>
      </c>
      <c r="E25" s="6">
        <f t="shared" si="2"/>
        <v>14</v>
      </c>
      <c r="F25" s="6">
        <f t="shared" si="2"/>
        <v>51</v>
      </c>
      <c r="G25" s="6">
        <f t="shared" si="2"/>
        <v>12</v>
      </c>
      <c r="H25" s="6">
        <f t="shared" si="2"/>
        <v>52</v>
      </c>
      <c r="I25" s="6">
        <f t="shared" si="2"/>
        <v>0</v>
      </c>
      <c r="J25" s="6">
        <f t="shared" si="2"/>
        <v>3</v>
      </c>
      <c r="K25" s="6">
        <f t="shared" si="2"/>
        <v>0</v>
      </c>
      <c r="L25" s="8">
        <f t="shared" si="2"/>
        <v>137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2</v>
      </c>
      <c r="D27" s="9">
        <v>0</v>
      </c>
      <c r="E27" s="9">
        <v>0</v>
      </c>
      <c r="F27" s="9">
        <v>1</v>
      </c>
      <c r="G27" s="9">
        <v>2</v>
      </c>
      <c r="H27" s="9">
        <v>33</v>
      </c>
      <c r="I27" s="9">
        <v>2</v>
      </c>
      <c r="J27" s="9">
        <v>9</v>
      </c>
      <c r="K27" s="4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2</v>
      </c>
      <c r="E28" s="9">
        <v>2</v>
      </c>
      <c r="F28" s="9">
        <v>21</v>
      </c>
      <c r="G28" s="9">
        <v>13</v>
      </c>
      <c r="H28" s="9">
        <v>54</v>
      </c>
      <c r="I28" s="9">
        <v>4</v>
      </c>
      <c r="J28" s="9">
        <v>6</v>
      </c>
      <c r="K28" s="4">
        <v>0</v>
      </c>
      <c r="L28" s="4">
        <f>SUM(B28:K28)</f>
        <v>103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1</v>
      </c>
      <c r="F29" s="9">
        <v>24</v>
      </c>
      <c r="G29" s="9">
        <v>4</v>
      </c>
      <c r="H29" s="9">
        <v>14</v>
      </c>
      <c r="I29" s="9">
        <v>0</v>
      </c>
      <c r="J29" s="9">
        <v>0</v>
      </c>
      <c r="K29" s="4">
        <v>0</v>
      </c>
      <c r="L29" s="4">
        <f>SUM(B29:K29)</f>
        <v>45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3</v>
      </c>
      <c r="D30" s="6">
        <f t="shared" si="3"/>
        <v>3</v>
      </c>
      <c r="E30" s="6">
        <f t="shared" si="3"/>
        <v>3</v>
      </c>
      <c r="F30" s="6">
        <f t="shared" si="3"/>
        <v>46</v>
      </c>
      <c r="G30" s="6">
        <f t="shared" si="3"/>
        <v>19</v>
      </c>
      <c r="H30" s="6">
        <f t="shared" si="3"/>
        <v>101</v>
      </c>
      <c r="I30" s="6">
        <f t="shared" si="3"/>
        <v>6</v>
      </c>
      <c r="J30" s="6">
        <f t="shared" si="3"/>
        <v>15</v>
      </c>
      <c r="K30" s="6">
        <f t="shared" si="3"/>
        <v>0</v>
      </c>
      <c r="L30" s="6">
        <f t="shared" si="3"/>
        <v>197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0</v>
      </c>
      <c r="F32" s="9">
        <v>11</v>
      </c>
      <c r="G32" s="9">
        <v>10</v>
      </c>
      <c r="H32" s="9">
        <v>29</v>
      </c>
      <c r="I32" s="9">
        <v>0</v>
      </c>
      <c r="J32" s="9">
        <v>4</v>
      </c>
      <c r="K32" s="9">
        <v>0</v>
      </c>
      <c r="L32" s="9">
        <f>SUM(B32:K32)</f>
        <v>55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1</v>
      </c>
      <c r="D33" s="9">
        <v>0</v>
      </c>
      <c r="E33" s="9">
        <v>1</v>
      </c>
      <c r="F33" s="9">
        <v>18</v>
      </c>
      <c r="G33" s="9">
        <v>8</v>
      </c>
      <c r="H33" s="9">
        <v>28</v>
      </c>
      <c r="I33" s="9">
        <v>1</v>
      </c>
      <c r="J33" s="9">
        <v>2</v>
      </c>
      <c r="K33" s="4">
        <v>0</v>
      </c>
      <c r="L33" s="4">
        <f>SUM(B33:K33)</f>
        <v>59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1</v>
      </c>
      <c r="D34" s="9">
        <v>1</v>
      </c>
      <c r="E34" s="9">
        <v>0</v>
      </c>
      <c r="F34" s="9">
        <v>4</v>
      </c>
      <c r="G34" s="9">
        <v>8</v>
      </c>
      <c r="H34" s="9">
        <v>54</v>
      </c>
      <c r="I34" s="9">
        <v>3</v>
      </c>
      <c r="J34" s="9">
        <v>4</v>
      </c>
      <c r="K34" s="4">
        <v>0</v>
      </c>
      <c r="L34" s="4">
        <f>SUM(B34:K34)</f>
        <v>75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2</v>
      </c>
      <c r="D35" s="6">
        <f t="shared" si="4"/>
        <v>2</v>
      </c>
      <c r="E35" s="6">
        <f t="shared" si="4"/>
        <v>1</v>
      </c>
      <c r="F35" s="6">
        <f t="shared" si="4"/>
        <v>33</v>
      </c>
      <c r="G35" s="6">
        <f t="shared" si="4"/>
        <v>26</v>
      </c>
      <c r="H35" s="6">
        <f t="shared" si="4"/>
        <v>111</v>
      </c>
      <c r="I35" s="6">
        <f t="shared" si="4"/>
        <v>4</v>
      </c>
      <c r="J35" s="6">
        <f t="shared" si="4"/>
        <v>10</v>
      </c>
      <c r="K35" s="6">
        <f t="shared" si="4"/>
        <v>0</v>
      </c>
      <c r="L35" s="6">
        <f t="shared" si="4"/>
        <v>189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62">
        <f>B15+B20+B25+B30+B35</f>
        <v>4</v>
      </c>
      <c r="C37" s="62">
        <f aca="true" t="shared" si="5" ref="C37:L37">C15+C20+C25+C30+C35</f>
        <v>21</v>
      </c>
      <c r="D37" s="62">
        <f t="shared" si="5"/>
        <v>76</v>
      </c>
      <c r="E37" s="62">
        <f t="shared" si="5"/>
        <v>50</v>
      </c>
      <c r="F37" s="62">
        <f t="shared" si="5"/>
        <v>337</v>
      </c>
      <c r="G37" s="62">
        <f t="shared" si="5"/>
        <v>113</v>
      </c>
      <c r="H37" s="62">
        <f t="shared" si="5"/>
        <v>591</v>
      </c>
      <c r="I37" s="62">
        <f t="shared" si="5"/>
        <v>32</v>
      </c>
      <c r="J37" s="62">
        <f t="shared" si="5"/>
        <v>57</v>
      </c>
      <c r="K37" s="62">
        <f t="shared" si="5"/>
        <v>0</v>
      </c>
      <c r="L37" s="53">
        <f t="shared" si="5"/>
        <v>1281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63" t="s">
        <v>13</v>
      </c>
      <c r="D42" s="67" t="s">
        <v>51</v>
      </c>
      <c r="E42" s="63" t="s">
        <v>13</v>
      </c>
      <c r="F42" s="67" t="s">
        <v>52</v>
      </c>
      <c r="G42" s="63" t="s">
        <v>13</v>
      </c>
      <c r="H42" s="67" t="s">
        <v>53</v>
      </c>
      <c r="I42" s="63" t="s">
        <v>13</v>
      </c>
      <c r="J42" s="69" t="s">
        <v>54</v>
      </c>
      <c r="K42" s="63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4" t="s">
        <v>24</v>
      </c>
      <c r="D43" s="68"/>
      <c r="E43" s="64" t="s">
        <v>24</v>
      </c>
      <c r="F43" s="68"/>
      <c r="G43" s="64" t="s">
        <v>24</v>
      </c>
      <c r="H43" s="68"/>
      <c r="I43" s="64" t="s">
        <v>24</v>
      </c>
      <c r="J43" s="70"/>
      <c r="K43" s="64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0.006493506493506494</v>
      </c>
      <c r="D44" s="27">
        <f>D15</f>
        <v>49</v>
      </c>
      <c r="E44" s="28">
        <f>D44/$L$44</f>
        <v>0.10606060606060606</v>
      </c>
      <c r="F44" s="27">
        <f>F15</f>
        <v>123</v>
      </c>
      <c r="G44" s="28">
        <f>F44/$L$44</f>
        <v>0.2662337662337662</v>
      </c>
      <c r="H44" s="27">
        <f>H15</f>
        <v>267</v>
      </c>
      <c r="I44" s="28">
        <f>H44/$L$44</f>
        <v>0.577922077922078</v>
      </c>
      <c r="J44" s="27">
        <f>J15</f>
        <v>20</v>
      </c>
      <c r="K44" s="28">
        <f>J44/L44</f>
        <v>0.04329004329004329</v>
      </c>
      <c r="L44" s="29">
        <f>B44+D44+F44+H44+J44</f>
        <v>462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0</v>
      </c>
      <c r="C45" s="28">
        <f>B45/$L$45</f>
        <v>0</v>
      </c>
      <c r="D45" s="27">
        <f>D20</f>
        <v>19</v>
      </c>
      <c r="E45" s="28">
        <f>D45/$L$45</f>
        <v>0.11046511627906977</v>
      </c>
      <c r="F45" s="27">
        <f>F20</f>
        <v>84</v>
      </c>
      <c r="G45" s="28">
        <f>F45/$L$45</f>
        <v>0.4883720930232558</v>
      </c>
      <c r="H45" s="27">
        <f>H20</f>
        <v>60</v>
      </c>
      <c r="I45" s="28">
        <f>H45/L45</f>
        <v>0.3488372093023256</v>
      </c>
      <c r="J45" s="27">
        <f>J20</f>
        <v>9</v>
      </c>
      <c r="K45" s="28">
        <f>J45/L45</f>
        <v>0.05232558139534884</v>
      </c>
      <c r="L45" s="30">
        <f>B45+D45+F45+H45+J45</f>
        <v>172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3</v>
      </c>
      <c r="E46" s="28">
        <f>D46/$L$46</f>
        <v>0.027522935779816515</v>
      </c>
      <c r="F46" s="27">
        <f>F25</f>
        <v>51</v>
      </c>
      <c r="G46" s="28">
        <f>F46/$L$46</f>
        <v>0.46788990825688076</v>
      </c>
      <c r="H46" s="27">
        <f>H25</f>
        <v>52</v>
      </c>
      <c r="I46" s="28">
        <f>H46/L46</f>
        <v>0.47706422018348627</v>
      </c>
      <c r="J46" s="27">
        <f>J25</f>
        <v>3</v>
      </c>
      <c r="K46" s="28">
        <f>J46/L46</f>
        <v>0.027522935779816515</v>
      </c>
      <c r="L46" s="30">
        <f>B46+D46+F46+H46+J46</f>
        <v>109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0.006024096385542169</v>
      </c>
      <c r="D47" s="27">
        <f>D30</f>
        <v>3</v>
      </c>
      <c r="E47" s="28">
        <f>D47/$L$47</f>
        <v>0.018072289156626505</v>
      </c>
      <c r="F47" s="27">
        <f>F30</f>
        <v>46</v>
      </c>
      <c r="G47" s="28">
        <f>F47/$L$47</f>
        <v>0.27710843373493976</v>
      </c>
      <c r="H47" s="27">
        <f>H30</f>
        <v>101</v>
      </c>
      <c r="I47" s="28">
        <f>H47/L47</f>
        <v>0.608433734939759</v>
      </c>
      <c r="J47" s="27">
        <f>J30</f>
        <v>15</v>
      </c>
      <c r="K47" s="28">
        <f>J47/L47</f>
        <v>0.09036144578313253</v>
      </c>
      <c r="L47" s="30">
        <f>B47+D47+F47+H47+J47</f>
        <v>166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0.01282051282051282</v>
      </c>
      <c r="F48" s="27">
        <f>F35</f>
        <v>33</v>
      </c>
      <c r="G48" s="28">
        <f>F48/$L$48</f>
        <v>0.21153846153846154</v>
      </c>
      <c r="H48" s="27">
        <f>H35</f>
        <v>111</v>
      </c>
      <c r="I48" s="28">
        <f>H48/L48</f>
        <v>0.7115384615384616</v>
      </c>
      <c r="J48" s="27">
        <f>J35</f>
        <v>10</v>
      </c>
      <c r="K48" s="28">
        <f>J48/L48</f>
        <v>0.0641025641025641</v>
      </c>
      <c r="L48" s="27">
        <f>B48+D48+F48+H48+J48</f>
        <v>156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5">
        <f>SUM(B44:B48)</f>
        <v>4</v>
      </c>
      <c r="C49" s="32">
        <f>B49/$L$49</f>
        <v>0.003755868544600939</v>
      </c>
      <c r="D49" s="65">
        <f>SUM(D44:D48)</f>
        <v>76</v>
      </c>
      <c r="E49" s="32">
        <f>D49/$L$49</f>
        <v>0.07136150234741784</v>
      </c>
      <c r="F49" s="65">
        <f>SUM(F44:F48)</f>
        <v>337</v>
      </c>
      <c r="G49" s="32">
        <f>F49/$L$49</f>
        <v>0.3164319248826291</v>
      </c>
      <c r="H49" s="65">
        <f>SUM(H44:H48)</f>
        <v>591</v>
      </c>
      <c r="I49" s="32">
        <f>H49/$L$49</f>
        <v>0.5549295774647888</v>
      </c>
      <c r="J49" s="65">
        <f>SUM(J44:J48)</f>
        <v>57</v>
      </c>
      <c r="K49" s="32">
        <f>J49/$L$49</f>
        <v>0.05352112676056338</v>
      </c>
      <c r="L49" s="33">
        <f>SUM(L44:L48)</f>
        <v>1065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0.003755868544600939</v>
      </c>
      <c r="C50" s="35"/>
      <c r="D50" s="35">
        <f>D49/L49</f>
        <v>0.07136150234741784</v>
      </c>
      <c r="E50" s="35"/>
      <c r="F50" s="35">
        <f>F49/L49</f>
        <v>0.3164319248826291</v>
      </c>
      <c r="G50" s="35"/>
      <c r="H50" s="35">
        <f>H49/L49</f>
        <v>0.5549295774647888</v>
      </c>
      <c r="I50" s="35"/>
      <c r="J50" s="35">
        <f>J49/L49</f>
        <v>0.05352112676056338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63" t="s">
        <v>13</v>
      </c>
      <c r="D53" s="67" t="s">
        <v>51</v>
      </c>
      <c r="E53" s="63" t="s">
        <v>13</v>
      </c>
      <c r="F53" s="67" t="s">
        <v>52</v>
      </c>
      <c r="G53" s="63" t="s">
        <v>13</v>
      </c>
      <c r="H53" s="67" t="s">
        <v>53</v>
      </c>
      <c r="I53" s="63" t="s">
        <v>13</v>
      </c>
      <c r="J53" s="69" t="s">
        <v>54</v>
      </c>
      <c r="K53" s="63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4" t="s">
        <v>24</v>
      </c>
      <c r="D54" s="68"/>
      <c r="E54" s="64" t="s">
        <v>24</v>
      </c>
      <c r="F54" s="68"/>
      <c r="G54" s="64" t="s">
        <v>24</v>
      </c>
      <c r="H54" s="68"/>
      <c r="I54" s="64" t="s">
        <v>24</v>
      </c>
      <c r="J54" s="70"/>
      <c r="K54" s="64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6</v>
      </c>
      <c r="C55" s="28">
        <f aca="true" t="shared" si="6" ref="C55:C60">B55/L55</f>
        <v>0.06976744186046512</v>
      </c>
      <c r="D55" s="27">
        <f>E15</f>
        <v>19</v>
      </c>
      <c r="E55" s="28">
        <f aca="true" t="shared" si="7" ref="E55:E60">D55/L55</f>
        <v>0.22093023255813954</v>
      </c>
      <c r="F55" s="27">
        <f>G15</f>
        <v>46</v>
      </c>
      <c r="G55" s="28">
        <f aca="true" t="shared" si="8" ref="G55:G60">F55/L55</f>
        <v>0.5348837209302325</v>
      </c>
      <c r="H55" s="27">
        <f>I15</f>
        <v>15</v>
      </c>
      <c r="I55" s="28">
        <f aca="true" t="shared" si="9" ref="I55:I60">H55/L55</f>
        <v>0.1744186046511628</v>
      </c>
      <c r="J55" s="27">
        <f>K15</f>
        <v>0</v>
      </c>
      <c r="K55" s="28">
        <f aca="true" t="shared" si="10" ref="K55:K60">J55/L55</f>
        <v>0</v>
      </c>
      <c r="L55" s="30">
        <f>B55+D55+F55+H55+J55</f>
        <v>86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8</v>
      </c>
      <c r="C56" s="28">
        <f t="shared" si="6"/>
        <v>0.21052631578947367</v>
      </c>
      <c r="D56" s="27">
        <f>E20</f>
        <v>13</v>
      </c>
      <c r="E56" s="28">
        <f t="shared" si="7"/>
        <v>0.34210526315789475</v>
      </c>
      <c r="F56" s="27">
        <f>G20</f>
        <v>10</v>
      </c>
      <c r="G56" s="28">
        <f t="shared" si="8"/>
        <v>0.2631578947368421</v>
      </c>
      <c r="H56" s="27">
        <f>I20</f>
        <v>7</v>
      </c>
      <c r="I56" s="28">
        <f t="shared" si="9"/>
        <v>0.18421052631578946</v>
      </c>
      <c r="J56" s="27">
        <f>K20</f>
        <v>0</v>
      </c>
      <c r="K56" s="28">
        <f t="shared" si="10"/>
        <v>0</v>
      </c>
      <c r="L56" s="30">
        <f>B56+D56+F56+H56+J56</f>
        <v>38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0.07142857142857142</v>
      </c>
      <c r="D57" s="27">
        <f>E25</f>
        <v>14</v>
      </c>
      <c r="E57" s="28">
        <f t="shared" si="7"/>
        <v>0.5</v>
      </c>
      <c r="F57" s="27">
        <f>G25</f>
        <v>12</v>
      </c>
      <c r="G57" s="28">
        <f t="shared" si="8"/>
        <v>0.42857142857142855</v>
      </c>
      <c r="H57" s="27">
        <f>I25</f>
        <v>0</v>
      </c>
      <c r="I57" s="28">
        <f t="shared" si="9"/>
        <v>0</v>
      </c>
      <c r="J57" s="27">
        <f>K25</f>
        <v>0</v>
      </c>
      <c r="K57" s="28">
        <f t="shared" si="10"/>
        <v>0</v>
      </c>
      <c r="L57" s="30">
        <f>B57+D57+F57+H57+J57</f>
        <v>28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0.0967741935483871</v>
      </c>
      <c r="D58" s="27">
        <f>E30</f>
        <v>3</v>
      </c>
      <c r="E58" s="28">
        <f t="shared" si="7"/>
        <v>0.0967741935483871</v>
      </c>
      <c r="F58" s="27">
        <f>G30</f>
        <v>19</v>
      </c>
      <c r="G58" s="28">
        <f t="shared" si="8"/>
        <v>0.6129032258064516</v>
      </c>
      <c r="H58" s="27">
        <f>I30</f>
        <v>6</v>
      </c>
      <c r="I58" s="28">
        <f t="shared" si="9"/>
        <v>0.1935483870967742</v>
      </c>
      <c r="J58" s="27">
        <f>K30</f>
        <v>0</v>
      </c>
      <c r="K58" s="28">
        <f t="shared" si="10"/>
        <v>0</v>
      </c>
      <c r="L58" s="29">
        <f>B58+D58+F58+H58+J58</f>
        <v>31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2</v>
      </c>
      <c r="C59" s="28">
        <f t="shared" si="6"/>
        <v>0.06060606060606061</v>
      </c>
      <c r="D59" s="27">
        <f>E35</f>
        <v>1</v>
      </c>
      <c r="E59" s="28">
        <f t="shared" si="7"/>
        <v>0.030303030303030304</v>
      </c>
      <c r="F59" s="27">
        <f>G35</f>
        <v>26</v>
      </c>
      <c r="G59" s="28">
        <f t="shared" si="8"/>
        <v>0.7878787878787878</v>
      </c>
      <c r="H59" s="27">
        <f>I35</f>
        <v>4</v>
      </c>
      <c r="I59" s="28">
        <f t="shared" si="9"/>
        <v>0.12121212121212122</v>
      </c>
      <c r="J59" s="27">
        <f>K35</f>
        <v>0</v>
      </c>
      <c r="K59" s="28">
        <f t="shared" si="10"/>
        <v>0</v>
      </c>
      <c r="L59" s="29">
        <f>B59+D59+F59+H59+J59</f>
        <v>33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5">
        <f>SUM(B55:B59)</f>
        <v>21</v>
      </c>
      <c r="C60" s="32">
        <f t="shared" si="6"/>
        <v>0.09722222222222222</v>
      </c>
      <c r="D60" s="65">
        <f>SUM(D55:D59)</f>
        <v>50</v>
      </c>
      <c r="E60" s="32">
        <f t="shared" si="7"/>
        <v>0.23148148148148148</v>
      </c>
      <c r="F60" s="65">
        <f>SUM(F55:F59)</f>
        <v>113</v>
      </c>
      <c r="G60" s="32">
        <f t="shared" si="8"/>
        <v>0.5231481481481481</v>
      </c>
      <c r="H60" s="65">
        <f>SUM(H55:H59)</f>
        <v>32</v>
      </c>
      <c r="I60" s="32">
        <f t="shared" si="9"/>
        <v>0.14814814814814814</v>
      </c>
      <c r="J60" s="65">
        <f>SUM(J55:J59)</f>
        <v>0</v>
      </c>
      <c r="K60" s="32">
        <f t="shared" si="10"/>
        <v>0</v>
      </c>
      <c r="L60" s="33">
        <f>SUM(L55:L59)</f>
        <v>216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0.09722222222222222</v>
      </c>
      <c r="C61" s="35"/>
      <c r="D61" s="35">
        <f>D60/L60</f>
        <v>0.23148148148148148</v>
      </c>
      <c r="E61" s="35"/>
      <c r="F61" s="35">
        <f>F60/L60</f>
        <v>0.5231481481481481</v>
      </c>
      <c r="G61" s="35"/>
      <c r="H61" s="35">
        <f>H60/L60</f>
        <v>0.14814814814814814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63" t="s">
        <v>13</v>
      </c>
      <c r="D64" s="67" t="s">
        <v>51</v>
      </c>
      <c r="E64" s="63" t="s">
        <v>13</v>
      </c>
      <c r="F64" s="67" t="s">
        <v>52</v>
      </c>
      <c r="G64" s="63" t="s">
        <v>13</v>
      </c>
      <c r="H64" s="67" t="s">
        <v>53</v>
      </c>
      <c r="I64" s="63" t="s">
        <v>13</v>
      </c>
      <c r="J64" s="69" t="s">
        <v>54</v>
      </c>
      <c r="K64" s="63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4" t="s">
        <v>24</v>
      </c>
      <c r="D65" s="68"/>
      <c r="E65" s="64" t="s">
        <v>24</v>
      </c>
      <c r="F65" s="68"/>
      <c r="G65" s="64" t="s">
        <v>24</v>
      </c>
      <c r="H65" s="68"/>
      <c r="I65" s="64" t="s">
        <v>24</v>
      </c>
      <c r="J65" s="70"/>
      <c r="K65" s="64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9</v>
      </c>
      <c r="C66" s="28">
        <f>B66/L66</f>
        <v>0.016423357664233577</v>
      </c>
      <c r="D66" s="27">
        <f>D55+D44</f>
        <v>68</v>
      </c>
      <c r="E66" s="28">
        <f>D66/L66</f>
        <v>0.12408759124087591</v>
      </c>
      <c r="F66" s="27">
        <f>F55+F44</f>
        <v>169</v>
      </c>
      <c r="G66" s="28">
        <f>F66/L66</f>
        <v>0.3083941605839416</v>
      </c>
      <c r="H66" s="27">
        <f>H55+H44</f>
        <v>282</v>
      </c>
      <c r="I66" s="28">
        <f>H66/L66</f>
        <v>0.5145985401459854</v>
      </c>
      <c r="J66" s="27">
        <f>J55+J44</f>
        <v>20</v>
      </c>
      <c r="K66" s="28">
        <f>J66/L66</f>
        <v>0.0364963503649635</v>
      </c>
      <c r="L66" s="29">
        <f>B66+D66+F66+H66+J66</f>
        <v>548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8</v>
      </c>
      <c r="C67" s="28">
        <f>B67/L67</f>
        <v>0.0380952380952381</v>
      </c>
      <c r="D67" s="27">
        <f>D56+D45</f>
        <v>32</v>
      </c>
      <c r="E67" s="28">
        <f>D67/L67</f>
        <v>0.1523809523809524</v>
      </c>
      <c r="F67" s="27">
        <f>F56+F45</f>
        <v>94</v>
      </c>
      <c r="G67" s="28">
        <f>F67/L67</f>
        <v>0.44761904761904764</v>
      </c>
      <c r="H67" s="27">
        <f>H56+H45</f>
        <v>67</v>
      </c>
      <c r="I67" s="28">
        <f>H67/L67</f>
        <v>0.319047619047619</v>
      </c>
      <c r="J67" s="27">
        <f>J56+J45</f>
        <v>9</v>
      </c>
      <c r="K67" s="28">
        <f>J67/L67</f>
        <v>0.04285714285714286</v>
      </c>
      <c r="L67" s="29">
        <f>B67+D67+F67+H67+J67</f>
        <v>210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0.014598540145985401</v>
      </c>
      <c r="D68" s="27">
        <f>D57+D46</f>
        <v>17</v>
      </c>
      <c r="E68" s="28">
        <f>D68/L68</f>
        <v>0.12408759124087591</v>
      </c>
      <c r="F68" s="27">
        <f>F57+F46</f>
        <v>63</v>
      </c>
      <c r="G68" s="28">
        <f>F68/L68</f>
        <v>0.45985401459854014</v>
      </c>
      <c r="H68" s="27">
        <f>H57+H46</f>
        <v>52</v>
      </c>
      <c r="I68" s="28">
        <f>H68/L68</f>
        <v>0.3795620437956204</v>
      </c>
      <c r="J68" s="27">
        <f>J57+J46</f>
        <v>3</v>
      </c>
      <c r="K68" s="28">
        <f>J68/L68</f>
        <v>0.021897810218978103</v>
      </c>
      <c r="L68" s="29">
        <f>B68+D68+F68+H68+J68</f>
        <v>137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4</v>
      </c>
      <c r="C69" s="28">
        <f>B69/L69</f>
        <v>0.02030456852791878</v>
      </c>
      <c r="D69" s="27">
        <f>D58+D47</f>
        <v>6</v>
      </c>
      <c r="E69" s="28">
        <f>D69/L69</f>
        <v>0.030456852791878174</v>
      </c>
      <c r="F69" s="27">
        <f>F58+F47</f>
        <v>65</v>
      </c>
      <c r="G69" s="28">
        <f>F69/L69</f>
        <v>0.3299492385786802</v>
      </c>
      <c r="H69" s="27">
        <f>H58+H47</f>
        <v>107</v>
      </c>
      <c r="I69" s="28">
        <f>H69/L69</f>
        <v>0.5431472081218274</v>
      </c>
      <c r="J69" s="27">
        <f>J58+J47</f>
        <v>15</v>
      </c>
      <c r="K69" s="28">
        <f>J69/L69</f>
        <v>0.07614213197969544</v>
      </c>
      <c r="L69" s="29">
        <f>B69+D69+F69+H69+J69</f>
        <v>197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2</v>
      </c>
      <c r="C70" s="28">
        <f>B70/L70</f>
        <v>0.010582010582010581</v>
      </c>
      <c r="D70" s="27">
        <f>D59+D48</f>
        <v>3</v>
      </c>
      <c r="E70" s="28">
        <f>D70/L70</f>
        <v>0.015873015873015872</v>
      </c>
      <c r="F70" s="27">
        <f>F59+F48</f>
        <v>59</v>
      </c>
      <c r="G70" s="28">
        <f>F70/L70</f>
        <v>0.31216931216931215</v>
      </c>
      <c r="H70" s="27">
        <f>H59+H48</f>
        <v>115</v>
      </c>
      <c r="I70" s="28">
        <f>H70/L70</f>
        <v>0.6084656084656085</v>
      </c>
      <c r="J70" s="27">
        <f>J59+J48</f>
        <v>10</v>
      </c>
      <c r="K70" s="28">
        <f>J70/L70</f>
        <v>0.05291005291005291</v>
      </c>
      <c r="L70" s="29">
        <f>B70+D70+F70+H70+J70</f>
        <v>189</v>
      </c>
      <c r="Q70" s="13"/>
      <c r="R70" s="13"/>
      <c r="S70" s="13"/>
      <c r="T70" s="13"/>
    </row>
    <row r="71" spans="1:20" ht="12">
      <c r="A71" s="31" t="s">
        <v>19</v>
      </c>
      <c r="B71" s="65">
        <f>SUM(B66:B70)</f>
        <v>25</v>
      </c>
      <c r="C71" s="32">
        <f>B71/$L$71</f>
        <v>0.0195160031225605</v>
      </c>
      <c r="D71" s="65">
        <f>SUM(D66:D70)</f>
        <v>126</v>
      </c>
      <c r="E71" s="32">
        <f>D71/$L$71</f>
        <v>0.09836065573770492</v>
      </c>
      <c r="F71" s="65">
        <f>SUM(F66:F70)</f>
        <v>450</v>
      </c>
      <c r="G71" s="32">
        <f>F71/$L$71</f>
        <v>0.351288056206089</v>
      </c>
      <c r="H71" s="65">
        <f>SUM(H66:H70)</f>
        <v>623</v>
      </c>
      <c r="I71" s="32">
        <f>H71/$L$71</f>
        <v>0.48633879781420764</v>
      </c>
      <c r="J71" s="65">
        <f>SUM(J66:J70)</f>
        <v>57</v>
      </c>
      <c r="K71" s="32">
        <f>J71/$L$71</f>
        <v>0.04449648711943794</v>
      </c>
      <c r="L71" s="41">
        <f>SUM(L66:L70)</f>
        <v>1281</v>
      </c>
      <c r="Q71" s="13"/>
      <c r="R71" s="13"/>
      <c r="S71" s="13"/>
      <c r="T71" s="13"/>
    </row>
    <row r="72" spans="1:20" ht="12">
      <c r="A72" s="34"/>
      <c r="B72" s="35">
        <f>B71/L71</f>
        <v>0.0195160031225605</v>
      </c>
      <c r="C72" s="35"/>
      <c r="D72" s="35">
        <f>D71/L71</f>
        <v>0.09836065573770492</v>
      </c>
      <c r="E72" s="35"/>
      <c r="F72" s="35">
        <f>F71/L71</f>
        <v>0.351288056206089</v>
      </c>
      <c r="G72" s="35"/>
      <c r="H72" s="35">
        <f>H71/L71</f>
        <v>0.48633879781420764</v>
      </c>
      <c r="I72" s="35"/>
      <c r="J72" s="35">
        <f>J71/L71</f>
        <v>0.04449648711943794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21</v>
      </c>
      <c r="D76" s="47">
        <f>B71</f>
        <v>25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76</v>
      </c>
      <c r="C77" s="46">
        <f>D60</f>
        <v>50</v>
      </c>
      <c r="D77" s="47">
        <f>D71</f>
        <v>126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337</v>
      </c>
      <c r="C78" s="46">
        <f>F60</f>
        <v>113</v>
      </c>
      <c r="D78" s="47">
        <f>F71</f>
        <v>450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591</v>
      </c>
      <c r="C79" s="46">
        <f>H60</f>
        <v>32</v>
      </c>
      <c r="D79" s="47">
        <f>H71</f>
        <v>623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57</v>
      </c>
      <c r="C80" s="46">
        <f>J60</f>
        <v>0</v>
      </c>
      <c r="D80" s="47">
        <f>J71</f>
        <v>57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1065</v>
      </c>
      <c r="C81" s="45">
        <f>SUM(C76:C80)</f>
        <v>216</v>
      </c>
      <c r="D81" s="41">
        <f>SUM(D76:D80)</f>
        <v>1281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5" r:id="rId2"/>
  <rowBreaks count="2" manualBreakCount="2">
    <brk id="38" max="15" man="1"/>
    <brk id="8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K130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61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9">
        <v>2</v>
      </c>
      <c r="C10" s="9">
        <v>0</v>
      </c>
      <c r="D10" s="9">
        <v>4</v>
      </c>
      <c r="E10" s="9">
        <v>6</v>
      </c>
      <c r="F10" s="9">
        <v>38</v>
      </c>
      <c r="G10" s="9">
        <v>14</v>
      </c>
      <c r="H10" s="9">
        <v>90</v>
      </c>
      <c r="I10" s="9">
        <v>8</v>
      </c>
      <c r="J10" s="9">
        <v>6</v>
      </c>
      <c r="K10" s="4">
        <v>0</v>
      </c>
      <c r="L10" s="4">
        <f>SUM(B10:K10)</f>
        <v>168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1</v>
      </c>
      <c r="D11" s="9">
        <v>40</v>
      </c>
      <c r="E11" s="9">
        <v>6</v>
      </c>
      <c r="F11" s="9">
        <v>47</v>
      </c>
      <c r="G11" s="9">
        <v>10</v>
      </c>
      <c r="H11" s="9">
        <v>38</v>
      </c>
      <c r="I11" s="9">
        <v>6</v>
      </c>
      <c r="J11" s="9">
        <v>4</v>
      </c>
      <c r="K11" s="4">
        <v>0</v>
      </c>
      <c r="L11" s="4">
        <f>SUM(B11:K11)</f>
        <v>152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3</v>
      </c>
      <c r="D12" s="9">
        <v>0</v>
      </c>
      <c r="E12" s="9">
        <v>2</v>
      </c>
      <c r="F12" s="9">
        <v>14</v>
      </c>
      <c r="G12" s="9">
        <v>12</v>
      </c>
      <c r="H12" s="9">
        <v>62</v>
      </c>
      <c r="I12" s="9">
        <v>0</v>
      </c>
      <c r="J12" s="9">
        <v>4</v>
      </c>
      <c r="K12" s="4">
        <v>0</v>
      </c>
      <c r="L12" s="4">
        <f>SUM(B12:K12)</f>
        <v>97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1</v>
      </c>
      <c r="C13" s="9">
        <v>0</v>
      </c>
      <c r="D13" s="9">
        <v>2</v>
      </c>
      <c r="E13" s="9">
        <v>5</v>
      </c>
      <c r="F13" s="9">
        <v>12</v>
      </c>
      <c r="G13" s="9">
        <v>5</v>
      </c>
      <c r="H13" s="9">
        <v>20</v>
      </c>
      <c r="I13" s="9">
        <v>0</v>
      </c>
      <c r="J13" s="9">
        <v>2</v>
      </c>
      <c r="K13" s="4">
        <v>0</v>
      </c>
      <c r="L13" s="4">
        <f>SUM(B13:K13)</f>
        <v>47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2</v>
      </c>
      <c r="D14" s="9">
        <v>1</v>
      </c>
      <c r="E14" s="9">
        <v>2</v>
      </c>
      <c r="F14" s="9">
        <v>11</v>
      </c>
      <c r="G14" s="9">
        <v>11</v>
      </c>
      <c r="H14" s="9">
        <v>60</v>
      </c>
      <c r="I14" s="9">
        <v>2</v>
      </c>
      <c r="J14" s="9">
        <v>4</v>
      </c>
      <c r="K14" s="4">
        <v>0</v>
      </c>
      <c r="L14" s="4">
        <f>SUM(B14:K14)</f>
        <v>93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>SUM(C10:C14)</f>
        <v>6</v>
      </c>
      <c r="D15" s="6">
        <f t="shared" si="0"/>
        <v>47</v>
      </c>
      <c r="E15" s="6">
        <f>SUM(E10:E14)</f>
        <v>21</v>
      </c>
      <c r="F15" s="6">
        <f t="shared" si="0"/>
        <v>122</v>
      </c>
      <c r="G15" s="6">
        <f>SUM(G10:G14)</f>
        <v>52</v>
      </c>
      <c r="H15" s="6">
        <f>SUM(H10:H14)</f>
        <v>270</v>
      </c>
      <c r="I15" s="6">
        <f>SUM(I10:I14)</f>
        <v>16</v>
      </c>
      <c r="J15" s="6">
        <f t="shared" si="0"/>
        <v>20</v>
      </c>
      <c r="K15" s="6">
        <f t="shared" si="0"/>
        <v>0</v>
      </c>
      <c r="L15" s="8">
        <f>SUM(L10:L14)</f>
        <v>557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3</v>
      </c>
      <c r="D17" s="9">
        <v>14</v>
      </c>
      <c r="E17" s="9">
        <v>7</v>
      </c>
      <c r="F17" s="9">
        <v>29</v>
      </c>
      <c r="G17" s="9">
        <v>5</v>
      </c>
      <c r="H17" s="9">
        <v>10</v>
      </c>
      <c r="I17" s="9">
        <v>1</v>
      </c>
      <c r="J17" s="9">
        <v>1</v>
      </c>
      <c r="K17" s="4">
        <v>0</v>
      </c>
      <c r="L17" s="4">
        <f>SUM(B17:K17)</f>
        <v>70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4</v>
      </c>
      <c r="F18" s="9">
        <v>26</v>
      </c>
      <c r="G18" s="9">
        <v>3</v>
      </c>
      <c r="H18" s="9">
        <v>28</v>
      </c>
      <c r="I18" s="9">
        <v>1</v>
      </c>
      <c r="J18" s="9">
        <v>5</v>
      </c>
      <c r="K18" s="4">
        <v>0</v>
      </c>
      <c r="L18" s="4">
        <f>SUM(B18:K18)</f>
        <v>71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0</v>
      </c>
      <c r="C19" s="9">
        <v>4</v>
      </c>
      <c r="D19" s="9">
        <v>2</v>
      </c>
      <c r="E19" s="9">
        <v>3</v>
      </c>
      <c r="F19" s="9">
        <v>29</v>
      </c>
      <c r="G19" s="9">
        <v>4</v>
      </c>
      <c r="H19" s="9">
        <v>22</v>
      </c>
      <c r="I19" s="9">
        <v>5</v>
      </c>
      <c r="J19" s="9">
        <v>3</v>
      </c>
      <c r="K19" s="4">
        <v>0</v>
      </c>
      <c r="L19" s="4">
        <f>SUM(B19:K19)</f>
        <v>72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>SUM(C17:C19)</f>
        <v>8</v>
      </c>
      <c r="D20" s="6">
        <f t="shared" si="1"/>
        <v>19</v>
      </c>
      <c r="E20" s="6">
        <f>SUM(E17:E19)</f>
        <v>14</v>
      </c>
      <c r="F20" s="6">
        <f t="shared" si="1"/>
        <v>84</v>
      </c>
      <c r="G20" s="6">
        <f>SUM(G17:G19)</f>
        <v>12</v>
      </c>
      <c r="H20" s="6">
        <f t="shared" si="1"/>
        <v>60</v>
      </c>
      <c r="I20" s="6">
        <f>SUM(I17:I19)</f>
        <v>7</v>
      </c>
      <c r="J20" s="6">
        <f t="shared" si="1"/>
        <v>9</v>
      </c>
      <c r="K20" s="6">
        <v>0</v>
      </c>
      <c r="L20" s="8">
        <f>SUM(L17:L19)</f>
        <v>213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0</v>
      </c>
      <c r="D22" s="9">
        <v>2</v>
      </c>
      <c r="E22" s="9">
        <v>6</v>
      </c>
      <c r="F22" s="9">
        <v>9</v>
      </c>
      <c r="G22" s="9">
        <v>2</v>
      </c>
      <c r="H22" s="9">
        <v>9</v>
      </c>
      <c r="I22" s="9">
        <v>0</v>
      </c>
      <c r="J22" s="9">
        <v>0</v>
      </c>
      <c r="K22" s="9">
        <v>0</v>
      </c>
      <c r="L22" s="57">
        <f>SUM(B22:K22)</f>
        <v>28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3</v>
      </c>
      <c r="F23" s="9">
        <v>14</v>
      </c>
      <c r="G23" s="9">
        <v>6</v>
      </c>
      <c r="H23" s="9">
        <v>30</v>
      </c>
      <c r="I23" s="9">
        <v>0</v>
      </c>
      <c r="J23" s="9">
        <v>3</v>
      </c>
      <c r="K23" s="4">
        <v>0</v>
      </c>
      <c r="L23" s="4">
        <f>SUM(B23:K23)</f>
        <v>56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2</v>
      </c>
      <c r="D24" s="9">
        <v>1</v>
      </c>
      <c r="E24" s="9">
        <v>4</v>
      </c>
      <c r="F24" s="9">
        <v>28</v>
      </c>
      <c r="G24" s="9">
        <v>6</v>
      </c>
      <c r="H24" s="9">
        <v>13</v>
      </c>
      <c r="I24" s="9">
        <v>0</v>
      </c>
      <c r="J24" s="9">
        <v>0</v>
      </c>
      <c r="K24" s="4">
        <v>0</v>
      </c>
      <c r="L24" s="4">
        <f>SUM(B24:K24)</f>
        <v>54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3</v>
      </c>
      <c r="E25" s="6">
        <f t="shared" si="2"/>
        <v>13</v>
      </c>
      <c r="F25" s="6">
        <f t="shared" si="2"/>
        <v>51</v>
      </c>
      <c r="G25" s="6">
        <f t="shared" si="2"/>
        <v>14</v>
      </c>
      <c r="H25" s="6">
        <f t="shared" si="2"/>
        <v>52</v>
      </c>
      <c r="I25" s="6">
        <f t="shared" si="2"/>
        <v>0</v>
      </c>
      <c r="J25" s="6">
        <f t="shared" si="2"/>
        <v>3</v>
      </c>
      <c r="K25" s="6">
        <f t="shared" si="2"/>
        <v>0</v>
      </c>
      <c r="L25" s="8">
        <f t="shared" si="2"/>
        <v>138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2</v>
      </c>
      <c r="D27" s="9">
        <v>0</v>
      </c>
      <c r="E27" s="9">
        <v>0</v>
      </c>
      <c r="F27" s="9">
        <v>1</v>
      </c>
      <c r="G27" s="9">
        <v>2</v>
      </c>
      <c r="H27" s="9">
        <v>33</v>
      </c>
      <c r="I27" s="9">
        <v>2</v>
      </c>
      <c r="J27" s="9">
        <v>9</v>
      </c>
      <c r="K27" s="4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2</v>
      </c>
      <c r="E28" s="9">
        <v>2</v>
      </c>
      <c r="F28" s="9">
        <v>21</v>
      </c>
      <c r="G28" s="9">
        <v>13</v>
      </c>
      <c r="H28" s="9">
        <v>54</v>
      </c>
      <c r="I28" s="9">
        <v>4</v>
      </c>
      <c r="J28" s="9">
        <v>6</v>
      </c>
      <c r="K28" s="4">
        <v>0</v>
      </c>
      <c r="L28" s="4">
        <f>SUM(B28:K28)</f>
        <v>103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1</v>
      </c>
      <c r="F29" s="9">
        <v>24</v>
      </c>
      <c r="G29" s="9">
        <v>4</v>
      </c>
      <c r="H29" s="9">
        <v>14</v>
      </c>
      <c r="I29" s="9">
        <v>0</v>
      </c>
      <c r="J29" s="9">
        <v>0</v>
      </c>
      <c r="K29" s="4">
        <v>0</v>
      </c>
      <c r="L29" s="4">
        <f>SUM(B29:K29)</f>
        <v>45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3</v>
      </c>
      <c r="D30" s="6">
        <f t="shared" si="3"/>
        <v>3</v>
      </c>
      <c r="E30" s="6">
        <f t="shared" si="3"/>
        <v>3</v>
      </c>
      <c r="F30" s="6">
        <f t="shared" si="3"/>
        <v>46</v>
      </c>
      <c r="G30" s="6">
        <f t="shared" si="3"/>
        <v>19</v>
      </c>
      <c r="H30" s="6">
        <f t="shared" si="3"/>
        <v>101</v>
      </c>
      <c r="I30" s="6">
        <f t="shared" si="3"/>
        <v>6</v>
      </c>
      <c r="J30" s="6">
        <f t="shared" si="3"/>
        <v>15</v>
      </c>
      <c r="K30" s="6">
        <f t="shared" si="3"/>
        <v>0</v>
      </c>
      <c r="L30" s="6">
        <f t="shared" si="3"/>
        <v>197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0</v>
      </c>
      <c r="F32" s="9">
        <v>10</v>
      </c>
      <c r="G32" s="9">
        <v>10</v>
      </c>
      <c r="H32" s="9">
        <v>30</v>
      </c>
      <c r="I32" s="9">
        <v>0</v>
      </c>
      <c r="J32" s="9">
        <v>4</v>
      </c>
      <c r="K32" s="9">
        <v>0</v>
      </c>
      <c r="L32" s="9">
        <f>SUM(B32:K32)</f>
        <v>55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2</v>
      </c>
      <c r="D33" s="9">
        <v>0</v>
      </c>
      <c r="E33" s="9">
        <v>1</v>
      </c>
      <c r="F33" s="9">
        <v>18</v>
      </c>
      <c r="G33" s="9">
        <v>9</v>
      </c>
      <c r="H33" s="9">
        <v>27</v>
      </c>
      <c r="I33" s="9">
        <v>1</v>
      </c>
      <c r="J33" s="9">
        <v>2</v>
      </c>
      <c r="K33" s="4">
        <v>0</v>
      </c>
      <c r="L33" s="4">
        <f>SUM(B33:K33)</f>
        <v>60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2</v>
      </c>
      <c r="D34" s="9">
        <v>1</v>
      </c>
      <c r="E34" s="9">
        <v>0</v>
      </c>
      <c r="F34" s="9">
        <v>3</v>
      </c>
      <c r="G34" s="9">
        <v>8</v>
      </c>
      <c r="H34" s="9">
        <v>55</v>
      </c>
      <c r="I34" s="9">
        <v>3</v>
      </c>
      <c r="J34" s="9">
        <v>4</v>
      </c>
      <c r="K34" s="4">
        <v>0</v>
      </c>
      <c r="L34" s="4">
        <f>SUM(B34:K34)</f>
        <v>76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4</v>
      </c>
      <c r="D35" s="6">
        <f t="shared" si="4"/>
        <v>2</v>
      </c>
      <c r="E35" s="6">
        <f t="shared" si="4"/>
        <v>1</v>
      </c>
      <c r="F35" s="6">
        <f t="shared" si="4"/>
        <v>31</v>
      </c>
      <c r="G35" s="6">
        <f t="shared" si="4"/>
        <v>27</v>
      </c>
      <c r="H35" s="6">
        <f t="shared" si="4"/>
        <v>112</v>
      </c>
      <c r="I35" s="6">
        <f t="shared" si="4"/>
        <v>4</v>
      </c>
      <c r="J35" s="6">
        <f t="shared" si="4"/>
        <v>10</v>
      </c>
      <c r="K35" s="6">
        <f t="shared" si="4"/>
        <v>0</v>
      </c>
      <c r="L35" s="6">
        <f t="shared" si="4"/>
        <v>191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62">
        <f>B15+B20+B25+B30+B35</f>
        <v>4</v>
      </c>
      <c r="C37" s="62">
        <f aca="true" t="shared" si="5" ref="C37:L37">C15+C20+C25+C30+C35</f>
        <v>23</v>
      </c>
      <c r="D37" s="62">
        <f t="shared" si="5"/>
        <v>74</v>
      </c>
      <c r="E37" s="62">
        <f t="shared" si="5"/>
        <v>52</v>
      </c>
      <c r="F37" s="62">
        <f t="shared" si="5"/>
        <v>334</v>
      </c>
      <c r="G37" s="62">
        <f t="shared" si="5"/>
        <v>124</v>
      </c>
      <c r="H37" s="62">
        <f t="shared" si="5"/>
        <v>595</v>
      </c>
      <c r="I37" s="62">
        <f t="shared" si="5"/>
        <v>33</v>
      </c>
      <c r="J37" s="62">
        <f t="shared" si="5"/>
        <v>57</v>
      </c>
      <c r="K37" s="62">
        <f t="shared" si="5"/>
        <v>0</v>
      </c>
      <c r="L37" s="53">
        <f t="shared" si="5"/>
        <v>1296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63" t="s">
        <v>13</v>
      </c>
      <c r="D42" s="67" t="s">
        <v>51</v>
      </c>
      <c r="E42" s="63" t="s">
        <v>13</v>
      </c>
      <c r="F42" s="67" t="s">
        <v>52</v>
      </c>
      <c r="G42" s="63" t="s">
        <v>13</v>
      </c>
      <c r="H42" s="67" t="s">
        <v>53</v>
      </c>
      <c r="I42" s="63" t="s">
        <v>13</v>
      </c>
      <c r="J42" s="69" t="s">
        <v>54</v>
      </c>
      <c r="K42" s="63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4" t="s">
        <v>24</v>
      </c>
      <c r="D43" s="68"/>
      <c r="E43" s="64" t="s">
        <v>24</v>
      </c>
      <c r="F43" s="68"/>
      <c r="G43" s="64" t="s">
        <v>24</v>
      </c>
      <c r="H43" s="68"/>
      <c r="I43" s="64" t="s">
        <v>24</v>
      </c>
      <c r="J43" s="70"/>
      <c r="K43" s="64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0.006493506493506494</v>
      </c>
      <c r="D44" s="27">
        <f>D15</f>
        <v>47</v>
      </c>
      <c r="E44" s="28">
        <f>D44/$L$44</f>
        <v>0.10173160173160173</v>
      </c>
      <c r="F44" s="27">
        <f>F15</f>
        <v>122</v>
      </c>
      <c r="G44" s="28">
        <f>F44/$L$44</f>
        <v>0.26406926406926406</v>
      </c>
      <c r="H44" s="27">
        <f>H15</f>
        <v>270</v>
      </c>
      <c r="I44" s="28">
        <f>H44/$L$44</f>
        <v>0.5844155844155844</v>
      </c>
      <c r="J44" s="27">
        <f>J15</f>
        <v>20</v>
      </c>
      <c r="K44" s="28">
        <f>J44/L44</f>
        <v>0.04329004329004329</v>
      </c>
      <c r="L44" s="29">
        <f>B44+D44+F44+H44+J44</f>
        <v>462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0</v>
      </c>
      <c r="C45" s="28">
        <f>B45/$L$45</f>
        <v>0</v>
      </c>
      <c r="D45" s="27">
        <f>D20</f>
        <v>19</v>
      </c>
      <c r="E45" s="28">
        <f>D45/$L$45</f>
        <v>0.11046511627906977</v>
      </c>
      <c r="F45" s="27">
        <f>F20</f>
        <v>84</v>
      </c>
      <c r="G45" s="28">
        <f>F45/$L$45</f>
        <v>0.4883720930232558</v>
      </c>
      <c r="H45" s="27">
        <f>H20</f>
        <v>60</v>
      </c>
      <c r="I45" s="28">
        <f>H45/L45</f>
        <v>0.3488372093023256</v>
      </c>
      <c r="J45" s="27">
        <f>J20</f>
        <v>9</v>
      </c>
      <c r="K45" s="28">
        <f>J45/L45</f>
        <v>0.05232558139534884</v>
      </c>
      <c r="L45" s="30">
        <f>B45+D45+F45+H45+J45</f>
        <v>172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3</v>
      </c>
      <c r="E46" s="28">
        <f>D46/$L$46</f>
        <v>0.027522935779816515</v>
      </c>
      <c r="F46" s="27">
        <f>F25</f>
        <v>51</v>
      </c>
      <c r="G46" s="28">
        <f>F46/$L$46</f>
        <v>0.46788990825688076</v>
      </c>
      <c r="H46" s="27">
        <f>H25</f>
        <v>52</v>
      </c>
      <c r="I46" s="28">
        <f>H46/L46</f>
        <v>0.47706422018348627</v>
      </c>
      <c r="J46" s="27">
        <f>J25</f>
        <v>3</v>
      </c>
      <c r="K46" s="28">
        <f>J46/L46</f>
        <v>0.027522935779816515</v>
      </c>
      <c r="L46" s="30">
        <f>B46+D46+F46+H46+J46</f>
        <v>109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0.006024096385542169</v>
      </c>
      <c r="D47" s="27">
        <f>D30</f>
        <v>3</v>
      </c>
      <c r="E47" s="28">
        <f>D47/$L$47</f>
        <v>0.018072289156626505</v>
      </c>
      <c r="F47" s="27">
        <f>F30</f>
        <v>46</v>
      </c>
      <c r="G47" s="28">
        <f>F47/$L$47</f>
        <v>0.27710843373493976</v>
      </c>
      <c r="H47" s="27">
        <f>H30</f>
        <v>101</v>
      </c>
      <c r="I47" s="28">
        <f>H47/L47</f>
        <v>0.608433734939759</v>
      </c>
      <c r="J47" s="27">
        <f>J30</f>
        <v>15</v>
      </c>
      <c r="K47" s="28">
        <f>J47/L47</f>
        <v>0.09036144578313253</v>
      </c>
      <c r="L47" s="30">
        <f>B47+D47+F47+H47+J47</f>
        <v>166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0.012903225806451613</v>
      </c>
      <c r="F48" s="27">
        <f>F35</f>
        <v>31</v>
      </c>
      <c r="G48" s="28">
        <f>F48/$L$48</f>
        <v>0.2</v>
      </c>
      <c r="H48" s="27">
        <f>H35</f>
        <v>112</v>
      </c>
      <c r="I48" s="28">
        <f>H48/L48</f>
        <v>0.7225806451612903</v>
      </c>
      <c r="J48" s="27">
        <f>J35</f>
        <v>10</v>
      </c>
      <c r="K48" s="28">
        <f>J48/L48</f>
        <v>0.06451612903225806</v>
      </c>
      <c r="L48" s="27">
        <f>B48+D48+F48+H48+J48</f>
        <v>155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5">
        <f>SUM(B44:B48)</f>
        <v>4</v>
      </c>
      <c r="C49" s="32">
        <f>B49/$L$49</f>
        <v>0.0037593984962406013</v>
      </c>
      <c r="D49" s="65">
        <f>SUM(D44:D48)</f>
        <v>74</v>
      </c>
      <c r="E49" s="32">
        <f>D49/$L$49</f>
        <v>0.06954887218045112</v>
      </c>
      <c r="F49" s="65">
        <f>SUM(F44:F48)</f>
        <v>334</v>
      </c>
      <c r="G49" s="32">
        <f>F49/$L$49</f>
        <v>0.31390977443609025</v>
      </c>
      <c r="H49" s="65">
        <f>SUM(H44:H48)</f>
        <v>595</v>
      </c>
      <c r="I49" s="32">
        <f>H49/$L$49</f>
        <v>0.5592105263157895</v>
      </c>
      <c r="J49" s="65">
        <f>SUM(J44:J48)</f>
        <v>57</v>
      </c>
      <c r="K49" s="32">
        <f>J49/$L$49</f>
        <v>0.05357142857142857</v>
      </c>
      <c r="L49" s="33">
        <f>SUM(L44:L48)</f>
        <v>1064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0.0037593984962406013</v>
      </c>
      <c r="C50" s="35"/>
      <c r="D50" s="35">
        <f>D49/L49</f>
        <v>0.06954887218045112</v>
      </c>
      <c r="E50" s="35"/>
      <c r="F50" s="35">
        <f>F49/L49</f>
        <v>0.31390977443609025</v>
      </c>
      <c r="G50" s="35"/>
      <c r="H50" s="35">
        <f>H49/L49</f>
        <v>0.5592105263157895</v>
      </c>
      <c r="I50" s="35"/>
      <c r="J50" s="35">
        <f>J49/L49</f>
        <v>0.05357142857142857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63" t="s">
        <v>13</v>
      </c>
      <c r="D53" s="67" t="s">
        <v>51</v>
      </c>
      <c r="E53" s="63" t="s">
        <v>13</v>
      </c>
      <c r="F53" s="67" t="s">
        <v>52</v>
      </c>
      <c r="G53" s="63" t="s">
        <v>13</v>
      </c>
      <c r="H53" s="67" t="s">
        <v>53</v>
      </c>
      <c r="I53" s="63" t="s">
        <v>13</v>
      </c>
      <c r="J53" s="69" t="s">
        <v>54</v>
      </c>
      <c r="K53" s="63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4" t="s">
        <v>24</v>
      </c>
      <c r="D54" s="68"/>
      <c r="E54" s="64" t="s">
        <v>24</v>
      </c>
      <c r="F54" s="68"/>
      <c r="G54" s="64" t="s">
        <v>24</v>
      </c>
      <c r="H54" s="68"/>
      <c r="I54" s="64" t="s">
        <v>24</v>
      </c>
      <c r="J54" s="70"/>
      <c r="K54" s="64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6</v>
      </c>
      <c r="C55" s="28">
        <f aca="true" t="shared" si="6" ref="C55:C60">B55/L55</f>
        <v>0.06315789473684211</v>
      </c>
      <c r="D55" s="27">
        <f>E15</f>
        <v>21</v>
      </c>
      <c r="E55" s="28">
        <f aca="true" t="shared" si="7" ref="E55:E60">D55/L55</f>
        <v>0.22105263157894736</v>
      </c>
      <c r="F55" s="27">
        <f>G15</f>
        <v>52</v>
      </c>
      <c r="G55" s="28">
        <f aca="true" t="shared" si="8" ref="G55:G60">F55/L55</f>
        <v>0.5473684210526316</v>
      </c>
      <c r="H55" s="27">
        <f>I15</f>
        <v>16</v>
      </c>
      <c r="I55" s="28">
        <f aca="true" t="shared" si="9" ref="I55:I60">H55/L55</f>
        <v>0.16842105263157894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95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8</v>
      </c>
      <c r="C56" s="28">
        <f t="shared" si="6"/>
        <v>0.1951219512195122</v>
      </c>
      <c r="D56" s="27">
        <f>E20</f>
        <v>14</v>
      </c>
      <c r="E56" s="28">
        <f t="shared" si="7"/>
        <v>0.34146341463414637</v>
      </c>
      <c r="F56" s="27">
        <f>G20</f>
        <v>12</v>
      </c>
      <c r="G56" s="28">
        <f t="shared" si="8"/>
        <v>0.2926829268292683</v>
      </c>
      <c r="H56" s="27">
        <f>I20</f>
        <v>7</v>
      </c>
      <c r="I56" s="28">
        <f t="shared" si="9"/>
        <v>0.17073170731707318</v>
      </c>
      <c r="J56" s="27">
        <f>K20</f>
        <v>0</v>
      </c>
      <c r="K56" s="28">
        <f t="shared" si="10"/>
        <v>0</v>
      </c>
      <c r="L56" s="30">
        <f>B56+D56+F56+H56+J56</f>
        <v>41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0.06896551724137931</v>
      </c>
      <c r="D57" s="27">
        <f>E25</f>
        <v>13</v>
      </c>
      <c r="E57" s="28">
        <f t="shared" si="7"/>
        <v>0.4482758620689655</v>
      </c>
      <c r="F57" s="27">
        <f>G25</f>
        <v>14</v>
      </c>
      <c r="G57" s="28">
        <f t="shared" si="8"/>
        <v>0.4827586206896552</v>
      </c>
      <c r="H57" s="27">
        <f>I25</f>
        <v>0</v>
      </c>
      <c r="I57" s="28">
        <f t="shared" si="9"/>
        <v>0</v>
      </c>
      <c r="J57" s="27">
        <f>K25</f>
        <v>0</v>
      </c>
      <c r="K57" s="28">
        <f t="shared" si="10"/>
        <v>0</v>
      </c>
      <c r="L57" s="30">
        <f>B57+D57+F57+H57+J57</f>
        <v>29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0.0967741935483871</v>
      </c>
      <c r="D58" s="27">
        <f>E30</f>
        <v>3</v>
      </c>
      <c r="E58" s="28">
        <f t="shared" si="7"/>
        <v>0.0967741935483871</v>
      </c>
      <c r="F58" s="27">
        <f>G30</f>
        <v>19</v>
      </c>
      <c r="G58" s="28">
        <f t="shared" si="8"/>
        <v>0.6129032258064516</v>
      </c>
      <c r="H58" s="27">
        <f>I30</f>
        <v>6</v>
      </c>
      <c r="I58" s="28">
        <f t="shared" si="9"/>
        <v>0.1935483870967742</v>
      </c>
      <c r="J58" s="27">
        <f>K30</f>
        <v>0</v>
      </c>
      <c r="K58" s="28">
        <f t="shared" si="10"/>
        <v>0</v>
      </c>
      <c r="L58" s="29">
        <f>B58+D58+F58+H58+J58</f>
        <v>31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4</v>
      </c>
      <c r="C59" s="28">
        <f t="shared" si="6"/>
        <v>0.1111111111111111</v>
      </c>
      <c r="D59" s="27">
        <f>E35</f>
        <v>1</v>
      </c>
      <c r="E59" s="28">
        <f t="shared" si="7"/>
        <v>0.027777777777777776</v>
      </c>
      <c r="F59" s="27">
        <f>G35</f>
        <v>27</v>
      </c>
      <c r="G59" s="28">
        <f t="shared" si="8"/>
        <v>0.75</v>
      </c>
      <c r="H59" s="27">
        <f>I35</f>
        <v>4</v>
      </c>
      <c r="I59" s="28">
        <f t="shared" si="9"/>
        <v>0.1111111111111111</v>
      </c>
      <c r="J59" s="27">
        <f>K35</f>
        <v>0</v>
      </c>
      <c r="K59" s="28">
        <f t="shared" si="10"/>
        <v>0</v>
      </c>
      <c r="L59" s="29">
        <f>B59+D59+F59+H59+J59</f>
        <v>36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5">
        <f>SUM(B55:B59)</f>
        <v>23</v>
      </c>
      <c r="C60" s="32">
        <f t="shared" si="6"/>
        <v>0.09913793103448276</v>
      </c>
      <c r="D60" s="65">
        <f>SUM(D55:D59)</f>
        <v>52</v>
      </c>
      <c r="E60" s="32">
        <f t="shared" si="7"/>
        <v>0.22413793103448276</v>
      </c>
      <c r="F60" s="65">
        <f>SUM(F55:F59)</f>
        <v>124</v>
      </c>
      <c r="G60" s="32">
        <f t="shared" si="8"/>
        <v>0.5344827586206896</v>
      </c>
      <c r="H60" s="65">
        <f>SUM(H55:H59)</f>
        <v>33</v>
      </c>
      <c r="I60" s="32">
        <f t="shared" si="9"/>
        <v>0.14224137931034483</v>
      </c>
      <c r="J60" s="65">
        <f>SUM(J55:J59)</f>
        <v>0</v>
      </c>
      <c r="K60" s="32">
        <f t="shared" si="10"/>
        <v>0</v>
      </c>
      <c r="L60" s="33">
        <f>SUM(L55:L59)</f>
        <v>232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0.09913793103448276</v>
      </c>
      <c r="C61" s="35"/>
      <c r="D61" s="35">
        <f>D60/L60</f>
        <v>0.22413793103448276</v>
      </c>
      <c r="E61" s="35"/>
      <c r="F61" s="35">
        <f>F60/L60</f>
        <v>0.5344827586206896</v>
      </c>
      <c r="G61" s="35"/>
      <c r="H61" s="35">
        <f>H60/L60</f>
        <v>0.14224137931034483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63" t="s">
        <v>13</v>
      </c>
      <c r="D64" s="67" t="s">
        <v>51</v>
      </c>
      <c r="E64" s="63" t="s">
        <v>13</v>
      </c>
      <c r="F64" s="67" t="s">
        <v>52</v>
      </c>
      <c r="G64" s="63" t="s">
        <v>13</v>
      </c>
      <c r="H64" s="67" t="s">
        <v>53</v>
      </c>
      <c r="I64" s="63" t="s">
        <v>13</v>
      </c>
      <c r="J64" s="69" t="s">
        <v>54</v>
      </c>
      <c r="K64" s="63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4" t="s">
        <v>24</v>
      </c>
      <c r="D65" s="68"/>
      <c r="E65" s="64" t="s">
        <v>24</v>
      </c>
      <c r="F65" s="68"/>
      <c r="G65" s="64" t="s">
        <v>24</v>
      </c>
      <c r="H65" s="68"/>
      <c r="I65" s="64" t="s">
        <v>24</v>
      </c>
      <c r="J65" s="70"/>
      <c r="K65" s="64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9</v>
      </c>
      <c r="C66" s="28">
        <f>B66/L66</f>
        <v>0.01615798922800718</v>
      </c>
      <c r="D66" s="27">
        <f>D55+D44</f>
        <v>68</v>
      </c>
      <c r="E66" s="28">
        <f>D66/L66</f>
        <v>0.12208258527827648</v>
      </c>
      <c r="F66" s="27">
        <f>F55+F44</f>
        <v>174</v>
      </c>
      <c r="G66" s="28">
        <f>F66/L66</f>
        <v>0.3123877917414722</v>
      </c>
      <c r="H66" s="27">
        <f>H55+H44</f>
        <v>286</v>
      </c>
      <c r="I66" s="28">
        <f>H66/L66</f>
        <v>0.5134649910233393</v>
      </c>
      <c r="J66" s="27">
        <f>J55+J44</f>
        <v>20</v>
      </c>
      <c r="K66" s="28">
        <f>J66/L66</f>
        <v>0.03590664272890485</v>
      </c>
      <c r="L66" s="29">
        <f>B66+D66+F66+H66+J66</f>
        <v>557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8</v>
      </c>
      <c r="C67" s="28">
        <f>B67/L67</f>
        <v>0.03755868544600939</v>
      </c>
      <c r="D67" s="27">
        <f>D56+D45</f>
        <v>33</v>
      </c>
      <c r="E67" s="28">
        <f>D67/L67</f>
        <v>0.15492957746478872</v>
      </c>
      <c r="F67" s="27">
        <f>F56+F45</f>
        <v>96</v>
      </c>
      <c r="G67" s="28">
        <f>F67/L67</f>
        <v>0.4507042253521127</v>
      </c>
      <c r="H67" s="27">
        <f>H56+H45</f>
        <v>67</v>
      </c>
      <c r="I67" s="28">
        <f>H67/L67</f>
        <v>0.3145539906103286</v>
      </c>
      <c r="J67" s="27">
        <f>J56+J45</f>
        <v>9</v>
      </c>
      <c r="K67" s="28">
        <f>J67/L67</f>
        <v>0.04225352112676056</v>
      </c>
      <c r="L67" s="29">
        <f>B67+D67+F67+H67+J67</f>
        <v>213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0.014492753623188406</v>
      </c>
      <c r="D68" s="27">
        <f>D57+D46</f>
        <v>16</v>
      </c>
      <c r="E68" s="28">
        <f>D68/L68</f>
        <v>0.11594202898550725</v>
      </c>
      <c r="F68" s="27">
        <f>F57+F46</f>
        <v>65</v>
      </c>
      <c r="G68" s="28">
        <f>F68/L68</f>
        <v>0.47101449275362317</v>
      </c>
      <c r="H68" s="27">
        <f>H57+H46</f>
        <v>52</v>
      </c>
      <c r="I68" s="28">
        <f>H68/L68</f>
        <v>0.37681159420289856</v>
      </c>
      <c r="J68" s="27">
        <f>J57+J46</f>
        <v>3</v>
      </c>
      <c r="K68" s="28">
        <f>J68/L68</f>
        <v>0.021739130434782608</v>
      </c>
      <c r="L68" s="29">
        <f>B68+D68+F68+H68+J68</f>
        <v>138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4</v>
      </c>
      <c r="C69" s="28">
        <f>B69/L69</f>
        <v>0.02030456852791878</v>
      </c>
      <c r="D69" s="27">
        <f>D58+D47</f>
        <v>6</v>
      </c>
      <c r="E69" s="28">
        <f>D69/L69</f>
        <v>0.030456852791878174</v>
      </c>
      <c r="F69" s="27">
        <f>F58+F47</f>
        <v>65</v>
      </c>
      <c r="G69" s="28">
        <f>F69/L69</f>
        <v>0.3299492385786802</v>
      </c>
      <c r="H69" s="27">
        <f>H58+H47</f>
        <v>107</v>
      </c>
      <c r="I69" s="28">
        <f>H69/L69</f>
        <v>0.5431472081218274</v>
      </c>
      <c r="J69" s="27">
        <f>J58+J47</f>
        <v>15</v>
      </c>
      <c r="K69" s="28">
        <f>J69/L69</f>
        <v>0.07614213197969544</v>
      </c>
      <c r="L69" s="29">
        <f>B69+D69+F69+H69+J69</f>
        <v>197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4</v>
      </c>
      <c r="C70" s="28">
        <f>B70/L70</f>
        <v>0.020942408376963352</v>
      </c>
      <c r="D70" s="27">
        <f>D59+D48</f>
        <v>3</v>
      </c>
      <c r="E70" s="28">
        <f>D70/L70</f>
        <v>0.015706806282722512</v>
      </c>
      <c r="F70" s="27">
        <f>F59+F48</f>
        <v>58</v>
      </c>
      <c r="G70" s="28">
        <f>F70/L70</f>
        <v>0.3036649214659686</v>
      </c>
      <c r="H70" s="27">
        <f>H59+H48</f>
        <v>116</v>
      </c>
      <c r="I70" s="28">
        <f>H70/L70</f>
        <v>0.6073298429319371</v>
      </c>
      <c r="J70" s="27">
        <f>J59+J48</f>
        <v>10</v>
      </c>
      <c r="K70" s="28">
        <f>J70/L70</f>
        <v>0.05235602094240838</v>
      </c>
      <c r="L70" s="29">
        <f>B70+D70+F70+H70+J70</f>
        <v>191</v>
      </c>
      <c r="Q70" s="13"/>
      <c r="R70" s="13"/>
      <c r="S70" s="13"/>
      <c r="T70" s="13"/>
    </row>
    <row r="71" spans="1:20" ht="12">
      <c r="A71" s="31" t="s">
        <v>19</v>
      </c>
      <c r="B71" s="65">
        <f>SUM(B66:B70)</f>
        <v>27</v>
      </c>
      <c r="C71" s="32">
        <f>B71/$L$71</f>
        <v>0.020833333333333332</v>
      </c>
      <c r="D71" s="65">
        <f>SUM(D66:D70)</f>
        <v>126</v>
      </c>
      <c r="E71" s="32">
        <f>D71/$L$71</f>
        <v>0.09722222222222222</v>
      </c>
      <c r="F71" s="65">
        <f>SUM(F66:F70)</f>
        <v>458</v>
      </c>
      <c r="G71" s="32">
        <f>F71/$L$71</f>
        <v>0.3533950617283951</v>
      </c>
      <c r="H71" s="65">
        <f>SUM(H66:H70)</f>
        <v>628</v>
      </c>
      <c r="I71" s="32">
        <f>H71/$L$71</f>
        <v>0.4845679012345679</v>
      </c>
      <c r="J71" s="65">
        <f>SUM(J66:J70)</f>
        <v>57</v>
      </c>
      <c r="K71" s="32">
        <f>J71/$L$71</f>
        <v>0.04398148148148148</v>
      </c>
      <c r="L71" s="41">
        <f>SUM(L66:L70)</f>
        <v>1296</v>
      </c>
      <c r="Q71" s="13"/>
      <c r="R71" s="13"/>
      <c r="S71" s="13"/>
      <c r="T71" s="13"/>
    </row>
    <row r="72" spans="1:20" ht="12">
      <c r="A72" s="34"/>
      <c r="B72" s="35">
        <f>B71/L71</f>
        <v>0.020833333333333332</v>
      </c>
      <c r="C72" s="35"/>
      <c r="D72" s="35">
        <f>D71/L71</f>
        <v>0.09722222222222222</v>
      </c>
      <c r="E72" s="35"/>
      <c r="F72" s="35">
        <f>F71/L71</f>
        <v>0.3533950617283951</v>
      </c>
      <c r="G72" s="35"/>
      <c r="H72" s="35">
        <f>H71/L71</f>
        <v>0.4845679012345679</v>
      </c>
      <c r="I72" s="35"/>
      <c r="J72" s="35">
        <f>J71/L71</f>
        <v>0.04398148148148148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23</v>
      </c>
      <c r="D76" s="47">
        <f>B71</f>
        <v>27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74</v>
      </c>
      <c r="C77" s="46">
        <f>D60</f>
        <v>52</v>
      </c>
      <c r="D77" s="47">
        <f>D71</f>
        <v>126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334</v>
      </c>
      <c r="C78" s="46">
        <f>F60</f>
        <v>124</v>
      </c>
      <c r="D78" s="47">
        <f>F71</f>
        <v>458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595</v>
      </c>
      <c r="C79" s="46">
        <f>H60</f>
        <v>33</v>
      </c>
      <c r="D79" s="47">
        <f>H71</f>
        <v>628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57</v>
      </c>
      <c r="C80" s="46">
        <f>J60</f>
        <v>0</v>
      </c>
      <c r="D80" s="47">
        <f>J71</f>
        <v>57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1064</v>
      </c>
      <c r="C81" s="45">
        <f>SUM(C76:C80)</f>
        <v>232</v>
      </c>
      <c r="D81" s="41">
        <f>SUM(D76:D80)</f>
        <v>1296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K130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60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9">
        <v>2</v>
      </c>
      <c r="C10" s="9">
        <v>0</v>
      </c>
      <c r="D10" s="9">
        <v>4</v>
      </c>
      <c r="E10" s="9">
        <v>6</v>
      </c>
      <c r="F10" s="9">
        <v>35</v>
      </c>
      <c r="G10" s="9">
        <v>15</v>
      </c>
      <c r="H10" s="9">
        <v>93</v>
      </c>
      <c r="I10" s="9">
        <v>9</v>
      </c>
      <c r="J10" s="9">
        <v>6</v>
      </c>
      <c r="K10" s="4">
        <v>0</v>
      </c>
      <c r="L10" s="4">
        <f>SUM(B10:K10)</f>
        <v>170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1</v>
      </c>
      <c r="D11" s="9">
        <v>39</v>
      </c>
      <c r="E11" s="9">
        <v>6</v>
      </c>
      <c r="F11" s="9">
        <v>47</v>
      </c>
      <c r="G11" s="9">
        <v>9</v>
      </c>
      <c r="H11" s="9">
        <v>38</v>
      </c>
      <c r="I11" s="9">
        <v>7</v>
      </c>
      <c r="J11" s="9">
        <v>4</v>
      </c>
      <c r="K11" s="4">
        <v>0</v>
      </c>
      <c r="L11" s="4">
        <f>SUM(B11:K11)</f>
        <v>151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3</v>
      </c>
      <c r="D12" s="9">
        <v>0</v>
      </c>
      <c r="E12" s="9">
        <v>3</v>
      </c>
      <c r="F12" s="9">
        <v>14</v>
      </c>
      <c r="G12" s="9">
        <v>12</v>
      </c>
      <c r="H12" s="9">
        <v>62</v>
      </c>
      <c r="I12" s="9">
        <v>0</v>
      </c>
      <c r="J12" s="9">
        <v>4</v>
      </c>
      <c r="K12" s="4">
        <v>0</v>
      </c>
      <c r="L12" s="4">
        <f>SUM(B12:K12)</f>
        <v>98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1</v>
      </c>
      <c r="C13" s="9">
        <v>0</v>
      </c>
      <c r="D13" s="9">
        <v>1</v>
      </c>
      <c r="E13" s="9">
        <v>4</v>
      </c>
      <c r="F13" s="9">
        <v>12</v>
      </c>
      <c r="G13" s="9">
        <v>6</v>
      </c>
      <c r="H13" s="9">
        <v>20</v>
      </c>
      <c r="I13" s="9">
        <v>0</v>
      </c>
      <c r="J13" s="9">
        <v>2</v>
      </c>
      <c r="K13" s="4">
        <v>0</v>
      </c>
      <c r="L13" s="4">
        <f>SUM(B13:K13)</f>
        <v>46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2</v>
      </c>
      <c r="D14" s="9">
        <v>1</v>
      </c>
      <c r="E14" s="9">
        <v>2</v>
      </c>
      <c r="F14" s="9">
        <v>11</v>
      </c>
      <c r="G14" s="9">
        <v>12</v>
      </c>
      <c r="H14" s="9">
        <v>60</v>
      </c>
      <c r="I14" s="9">
        <v>2</v>
      </c>
      <c r="J14" s="9">
        <v>4</v>
      </c>
      <c r="K14" s="4">
        <v>0</v>
      </c>
      <c r="L14" s="4">
        <f>SUM(B14:K14)</f>
        <v>94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>SUM(C10:C14)</f>
        <v>6</v>
      </c>
      <c r="D15" s="6">
        <f t="shared" si="0"/>
        <v>45</v>
      </c>
      <c r="E15" s="6">
        <f>SUM(E10:E14)</f>
        <v>21</v>
      </c>
      <c r="F15" s="6">
        <f t="shared" si="0"/>
        <v>119</v>
      </c>
      <c r="G15" s="6">
        <f>SUM(G10:G14)</f>
        <v>54</v>
      </c>
      <c r="H15" s="6">
        <f>SUM(H10:H14)</f>
        <v>273</v>
      </c>
      <c r="I15" s="6">
        <f>SUM(I10:I14)</f>
        <v>18</v>
      </c>
      <c r="J15" s="6">
        <f t="shared" si="0"/>
        <v>20</v>
      </c>
      <c r="K15" s="6">
        <f t="shared" si="0"/>
        <v>0</v>
      </c>
      <c r="L15" s="8">
        <f>SUM(L10:L14)</f>
        <v>559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3</v>
      </c>
      <c r="D17" s="9">
        <v>14</v>
      </c>
      <c r="E17" s="9">
        <v>7</v>
      </c>
      <c r="F17" s="9">
        <v>29</v>
      </c>
      <c r="G17" s="9">
        <v>6</v>
      </c>
      <c r="H17" s="9">
        <v>9</v>
      </c>
      <c r="I17" s="9">
        <v>1</v>
      </c>
      <c r="J17" s="9">
        <v>2</v>
      </c>
      <c r="K17" s="4">
        <v>0</v>
      </c>
      <c r="L17" s="4">
        <f>SUM(B17:K17)</f>
        <v>71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4</v>
      </c>
      <c r="F18" s="9">
        <v>24</v>
      </c>
      <c r="G18" s="9">
        <v>3</v>
      </c>
      <c r="H18" s="9">
        <v>30</v>
      </c>
      <c r="I18" s="9">
        <v>2</v>
      </c>
      <c r="J18" s="9">
        <v>5</v>
      </c>
      <c r="K18" s="4">
        <v>0</v>
      </c>
      <c r="L18" s="4">
        <f>SUM(B18:K18)</f>
        <v>72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0</v>
      </c>
      <c r="C19" s="9">
        <v>5</v>
      </c>
      <c r="D19" s="9">
        <v>2</v>
      </c>
      <c r="E19" s="9">
        <v>3</v>
      </c>
      <c r="F19" s="9">
        <v>29</v>
      </c>
      <c r="G19" s="9">
        <v>5</v>
      </c>
      <c r="H19" s="9">
        <v>22</v>
      </c>
      <c r="I19" s="9">
        <v>4</v>
      </c>
      <c r="J19" s="9">
        <v>3</v>
      </c>
      <c r="K19" s="4">
        <v>0</v>
      </c>
      <c r="L19" s="4">
        <f>SUM(B19:K19)</f>
        <v>73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>SUM(C17:C19)</f>
        <v>9</v>
      </c>
      <c r="D20" s="6">
        <f t="shared" si="1"/>
        <v>19</v>
      </c>
      <c r="E20" s="6">
        <f>SUM(E17:E19)</f>
        <v>14</v>
      </c>
      <c r="F20" s="6">
        <f t="shared" si="1"/>
        <v>82</v>
      </c>
      <c r="G20" s="6">
        <f>SUM(G17:G19)</f>
        <v>14</v>
      </c>
      <c r="H20" s="6">
        <f t="shared" si="1"/>
        <v>61</v>
      </c>
      <c r="I20" s="6">
        <f>SUM(I17:I19)</f>
        <v>7</v>
      </c>
      <c r="J20" s="6">
        <f t="shared" si="1"/>
        <v>10</v>
      </c>
      <c r="K20" s="6">
        <v>0</v>
      </c>
      <c r="L20" s="8">
        <f>SUM(L17:L19)</f>
        <v>216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0</v>
      </c>
      <c r="D22" s="9">
        <v>2</v>
      </c>
      <c r="E22" s="9">
        <v>6</v>
      </c>
      <c r="F22" s="9">
        <v>9</v>
      </c>
      <c r="G22" s="9">
        <v>2</v>
      </c>
      <c r="H22" s="9">
        <v>9</v>
      </c>
      <c r="I22" s="9">
        <v>0</v>
      </c>
      <c r="J22" s="9">
        <v>0</v>
      </c>
      <c r="K22" s="9">
        <v>0</v>
      </c>
      <c r="L22" s="57">
        <f>SUM(B22:K22)</f>
        <v>28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3</v>
      </c>
      <c r="F23" s="9">
        <v>13</v>
      </c>
      <c r="G23" s="9">
        <v>6</v>
      </c>
      <c r="H23" s="9">
        <v>31</v>
      </c>
      <c r="I23" s="9">
        <v>0</v>
      </c>
      <c r="J23" s="9">
        <v>3</v>
      </c>
      <c r="K23" s="4">
        <v>0</v>
      </c>
      <c r="L23" s="4">
        <f>SUM(B23:K23)</f>
        <v>56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2</v>
      </c>
      <c r="D24" s="9">
        <v>1</v>
      </c>
      <c r="E24" s="9">
        <v>4</v>
      </c>
      <c r="F24" s="9">
        <v>28</v>
      </c>
      <c r="G24" s="9">
        <v>7</v>
      </c>
      <c r="H24" s="9">
        <v>13</v>
      </c>
      <c r="I24" s="9">
        <v>0</v>
      </c>
      <c r="J24" s="9">
        <v>0</v>
      </c>
      <c r="K24" s="4">
        <v>0</v>
      </c>
      <c r="L24" s="4">
        <f>SUM(B24:K24)</f>
        <v>55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3</v>
      </c>
      <c r="E25" s="6">
        <f t="shared" si="2"/>
        <v>13</v>
      </c>
      <c r="F25" s="6">
        <f t="shared" si="2"/>
        <v>50</v>
      </c>
      <c r="G25" s="6">
        <f t="shared" si="2"/>
        <v>15</v>
      </c>
      <c r="H25" s="6">
        <f t="shared" si="2"/>
        <v>53</v>
      </c>
      <c r="I25" s="6">
        <f t="shared" si="2"/>
        <v>0</v>
      </c>
      <c r="J25" s="6">
        <f t="shared" si="2"/>
        <v>3</v>
      </c>
      <c r="K25" s="6">
        <f t="shared" si="2"/>
        <v>0</v>
      </c>
      <c r="L25" s="8">
        <f t="shared" si="2"/>
        <v>139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2</v>
      </c>
      <c r="D27" s="9">
        <v>0</v>
      </c>
      <c r="E27" s="9">
        <v>0</v>
      </c>
      <c r="F27" s="9">
        <v>1</v>
      </c>
      <c r="G27" s="9">
        <v>2</v>
      </c>
      <c r="H27" s="9">
        <v>33</v>
      </c>
      <c r="I27" s="9">
        <v>2</v>
      </c>
      <c r="J27" s="9">
        <v>9</v>
      </c>
      <c r="K27" s="4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2</v>
      </c>
      <c r="E28" s="9">
        <v>2</v>
      </c>
      <c r="F28" s="9">
        <v>18</v>
      </c>
      <c r="G28" s="9">
        <v>13</v>
      </c>
      <c r="H28" s="9">
        <v>55</v>
      </c>
      <c r="I28" s="9">
        <v>4</v>
      </c>
      <c r="J28" s="9">
        <v>6</v>
      </c>
      <c r="K28" s="4">
        <v>0</v>
      </c>
      <c r="L28" s="4">
        <f>SUM(B28:K28)</f>
        <v>101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2</v>
      </c>
      <c r="F29" s="9">
        <v>24</v>
      </c>
      <c r="G29" s="9">
        <v>4</v>
      </c>
      <c r="H29" s="9">
        <v>14</v>
      </c>
      <c r="I29" s="9">
        <v>0</v>
      </c>
      <c r="J29" s="9">
        <v>0</v>
      </c>
      <c r="K29" s="4">
        <v>0</v>
      </c>
      <c r="L29" s="4">
        <f>SUM(B29:K29)</f>
        <v>46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3</v>
      </c>
      <c r="D30" s="6">
        <f t="shared" si="3"/>
        <v>3</v>
      </c>
      <c r="E30" s="6">
        <f t="shared" si="3"/>
        <v>4</v>
      </c>
      <c r="F30" s="6">
        <f t="shared" si="3"/>
        <v>43</v>
      </c>
      <c r="G30" s="6">
        <f t="shared" si="3"/>
        <v>19</v>
      </c>
      <c r="H30" s="6">
        <f t="shared" si="3"/>
        <v>102</v>
      </c>
      <c r="I30" s="6">
        <f t="shared" si="3"/>
        <v>6</v>
      </c>
      <c r="J30" s="6">
        <f t="shared" si="3"/>
        <v>15</v>
      </c>
      <c r="K30" s="6">
        <f t="shared" si="3"/>
        <v>0</v>
      </c>
      <c r="L30" s="6">
        <f t="shared" si="3"/>
        <v>196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0</v>
      </c>
      <c r="F32" s="9">
        <v>10</v>
      </c>
      <c r="G32" s="9">
        <v>10</v>
      </c>
      <c r="H32" s="9">
        <v>30</v>
      </c>
      <c r="I32" s="9">
        <v>0</v>
      </c>
      <c r="J32" s="9">
        <v>4</v>
      </c>
      <c r="K32" s="9">
        <v>0</v>
      </c>
      <c r="L32" s="9">
        <f>SUM(B32:K32)</f>
        <v>55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2</v>
      </c>
      <c r="D33" s="9">
        <v>0</v>
      </c>
      <c r="E33" s="9">
        <v>0</v>
      </c>
      <c r="F33" s="9">
        <v>18</v>
      </c>
      <c r="G33" s="9">
        <v>9</v>
      </c>
      <c r="H33" s="9">
        <v>27</v>
      </c>
      <c r="I33" s="9">
        <v>1</v>
      </c>
      <c r="J33" s="9">
        <v>2</v>
      </c>
      <c r="K33" s="4">
        <v>0</v>
      </c>
      <c r="L33" s="4">
        <f>SUM(B33:K33)</f>
        <v>59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2</v>
      </c>
      <c r="D34" s="9">
        <v>1</v>
      </c>
      <c r="E34" s="9">
        <v>0</v>
      </c>
      <c r="F34" s="9">
        <v>3</v>
      </c>
      <c r="G34" s="9">
        <v>8</v>
      </c>
      <c r="H34" s="9">
        <v>55</v>
      </c>
      <c r="I34" s="9">
        <v>3</v>
      </c>
      <c r="J34" s="9">
        <v>4</v>
      </c>
      <c r="K34" s="4">
        <v>0</v>
      </c>
      <c r="L34" s="4">
        <f>SUM(B34:K34)</f>
        <v>76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4</v>
      </c>
      <c r="D35" s="6">
        <f t="shared" si="4"/>
        <v>2</v>
      </c>
      <c r="E35" s="6">
        <f t="shared" si="4"/>
        <v>0</v>
      </c>
      <c r="F35" s="6">
        <f t="shared" si="4"/>
        <v>31</v>
      </c>
      <c r="G35" s="6">
        <f t="shared" si="4"/>
        <v>27</v>
      </c>
      <c r="H35" s="6">
        <f t="shared" si="4"/>
        <v>112</v>
      </c>
      <c r="I35" s="6">
        <f t="shared" si="4"/>
        <v>4</v>
      </c>
      <c r="J35" s="6">
        <f t="shared" si="4"/>
        <v>10</v>
      </c>
      <c r="K35" s="6">
        <f t="shared" si="4"/>
        <v>0</v>
      </c>
      <c r="L35" s="6">
        <f t="shared" si="4"/>
        <v>190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62">
        <f>B15+B20+B25+B30+B35</f>
        <v>4</v>
      </c>
      <c r="C37" s="62">
        <f aca="true" t="shared" si="5" ref="C37:L37">C15+C20+C25+C30+C35</f>
        <v>24</v>
      </c>
      <c r="D37" s="62">
        <f t="shared" si="5"/>
        <v>72</v>
      </c>
      <c r="E37" s="62">
        <f t="shared" si="5"/>
        <v>52</v>
      </c>
      <c r="F37" s="62">
        <f t="shared" si="5"/>
        <v>325</v>
      </c>
      <c r="G37" s="62">
        <f t="shared" si="5"/>
        <v>129</v>
      </c>
      <c r="H37" s="62">
        <f t="shared" si="5"/>
        <v>601</v>
      </c>
      <c r="I37" s="62">
        <f t="shared" si="5"/>
        <v>35</v>
      </c>
      <c r="J37" s="62">
        <f t="shared" si="5"/>
        <v>58</v>
      </c>
      <c r="K37" s="62">
        <f t="shared" si="5"/>
        <v>0</v>
      </c>
      <c r="L37" s="53">
        <f t="shared" si="5"/>
        <v>1300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63" t="s">
        <v>13</v>
      </c>
      <c r="D42" s="67" t="s">
        <v>51</v>
      </c>
      <c r="E42" s="63" t="s">
        <v>13</v>
      </c>
      <c r="F42" s="67" t="s">
        <v>52</v>
      </c>
      <c r="G42" s="63" t="s">
        <v>13</v>
      </c>
      <c r="H42" s="67" t="s">
        <v>53</v>
      </c>
      <c r="I42" s="63" t="s">
        <v>13</v>
      </c>
      <c r="J42" s="69" t="s">
        <v>54</v>
      </c>
      <c r="K42" s="63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4" t="s">
        <v>24</v>
      </c>
      <c r="D43" s="68"/>
      <c r="E43" s="64" t="s">
        <v>24</v>
      </c>
      <c r="F43" s="68"/>
      <c r="G43" s="64" t="s">
        <v>24</v>
      </c>
      <c r="H43" s="68"/>
      <c r="I43" s="64" t="s">
        <v>24</v>
      </c>
      <c r="J43" s="70"/>
      <c r="K43" s="64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0.006521739130434782</v>
      </c>
      <c r="D44" s="27">
        <f>D15</f>
        <v>45</v>
      </c>
      <c r="E44" s="28">
        <f>D44/$L$44</f>
        <v>0.09782608695652174</v>
      </c>
      <c r="F44" s="27">
        <f>F15</f>
        <v>119</v>
      </c>
      <c r="G44" s="28">
        <f>F44/$L$44</f>
        <v>0.25869565217391305</v>
      </c>
      <c r="H44" s="27">
        <f>H15</f>
        <v>273</v>
      </c>
      <c r="I44" s="28">
        <f>H44/$L$44</f>
        <v>0.5934782608695652</v>
      </c>
      <c r="J44" s="27">
        <f>J15</f>
        <v>20</v>
      </c>
      <c r="K44" s="28">
        <f>J44/L44</f>
        <v>0.043478260869565216</v>
      </c>
      <c r="L44" s="29">
        <f>B44+D44+F44+H44+J44</f>
        <v>460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0</v>
      </c>
      <c r="C45" s="28">
        <f>B45/$L$45</f>
        <v>0</v>
      </c>
      <c r="D45" s="27">
        <f>D20</f>
        <v>19</v>
      </c>
      <c r="E45" s="28">
        <f>D45/$L$45</f>
        <v>0.11046511627906977</v>
      </c>
      <c r="F45" s="27">
        <f>F20</f>
        <v>82</v>
      </c>
      <c r="G45" s="28">
        <f>F45/$L$45</f>
        <v>0.47674418604651164</v>
      </c>
      <c r="H45" s="27">
        <f>H20</f>
        <v>61</v>
      </c>
      <c r="I45" s="28">
        <f>H45/L45</f>
        <v>0.3546511627906977</v>
      </c>
      <c r="J45" s="27">
        <f>J20</f>
        <v>10</v>
      </c>
      <c r="K45" s="28">
        <f>J45/L45</f>
        <v>0.05813953488372093</v>
      </c>
      <c r="L45" s="30">
        <f>B45+D45+F45+H45+J45</f>
        <v>172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3</v>
      </c>
      <c r="E46" s="28">
        <f>D46/$L$46</f>
        <v>0.027522935779816515</v>
      </c>
      <c r="F46" s="27">
        <f>F25</f>
        <v>50</v>
      </c>
      <c r="G46" s="28">
        <f>F46/$L$46</f>
        <v>0.45871559633027525</v>
      </c>
      <c r="H46" s="27">
        <f>H25</f>
        <v>53</v>
      </c>
      <c r="I46" s="28">
        <f>H46/L46</f>
        <v>0.48623853211009177</v>
      </c>
      <c r="J46" s="27">
        <f>J25</f>
        <v>3</v>
      </c>
      <c r="K46" s="28">
        <f>J46/L46</f>
        <v>0.027522935779816515</v>
      </c>
      <c r="L46" s="30">
        <f>B46+D46+F46+H46+J46</f>
        <v>109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0.006097560975609756</v>
      </c>
      <c r="D47" s="27">
        <f>D30</f>
        <v>3</v>
      </c>
      <c r="E47" s="28">
        <f>D47/$L$47</f>
        <v>0.018292682926829267</v>
      </c>
      <c r="F47" s="27">
        <f>F30</f>
        <v>43</v>
      </c>
      <c r="G47" s="28">
        <f>F47/$L$47</f>
        <v>0.2621951219512195</v>
      </c>
      <c r="H47" s="27">
        <f>H30</f>
        <v>102</v>
      </c>
      <c r="I47" s="28">
        <f>H47/L47</f>
        <v>0.6219512195121951</v>
      </c>
      <c r="J47" s="27">
        <f>J30</f>
        <v>15</v>
      </c>
      <c r="K47" s="28">
        <f>J47/L47</f>
        <v>0.09146341463414634</v>
      </c>
      <c r="L47" s="30">
        <f>B47+D47+F47+H47+J47</f>
        <v>164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0.012903225806451613</v>
      </c>
      <c r="F48" s="27">
        <f>F35</f>
        <v>31</v>
      </c>
      <c r="G48" s="28">
        <f>F48/$L$48</f>
        <v>0.2</v>
      </c>
      <c r="H48" s="27">
        <f>H35</f>
        <v>112</v>
      </c>
      <c r="I48" s="28">
        <f>H48/L48</f>
        <v>0.7225806451612903</v>
      </c>
      <c r="J48" s="27">
        <f>J35</f>
        <v>10</v>
      </c>
      <c r="K48" s="28">
        <f>J48/L48</f>
        <v>0.06451612903225806</v>
      </c>
      <c r="L48" s="27">
        <f>B48+D48+F48+H48+J48</f>
        <v>155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5">
        <f>SUM(B44:B48)</f>
        <v>4</v>
      </c>
      <c r="C49" s="32">
        <f>B49/$L$49</f>
        <v>0.0037735849056603774</v>
      </c>
      <c r="D49" s="65">
        <f>SUM(D44:D48)</f>
        <v>72</v>
      </c>
      <c r="E49" s="32">
        <f>D49/$L$49</f>
        <v>0.06792452830188679</v>
      </c>
      <c r="F49" s="65">
        <f>SUM(F44:F48)</f>
        <v>325</v>
      </c>
      <c r="G49" s="32">
        <f>F49/$L$49</f>
        <v>0.30660377358490565</v>
      </c>
      <c r="H49" s="65">
        <f>SUM(H44:H48)</f>
        <v>601</v>
      </c>
      <c r="I49" s="32">
        <f>H49/$L$49</f>
        <v>0.5669811320754717</v>
      </c>
      <c r="J49" s="65">
        <f>SUM(J44:J48)</f>
        <v>58</v>
      </c>
      <c r="K49" s="32">
        <f>J49/$L$49</f>
        <v>0.05471698113207547</v>
      </c>
      <c r="L49" s="33">
        <f>SUM(L44:L48)</f>
        <v>1060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0.0037735849056603774</v>
      </c>
      <c r="C50" s="35"/>
      <c r="D50" s="35">
        <f>D49/L49</f>
        <v>0.06792452830188679</v>
      </c>
      <c r="E50" s="35"/>
      <c r="F50" s="35">
        <f>F49/L49</f>
        <v>0.30660377358490565</v>
      </c>
      <c r="G50" s="35"/>
      <c r="H50" s="35">
        <f>H49/L49</f>
        <v>0.5669811320754717</v>
      </c>
      <c r="I50" s="35"/>
      <c r="J50" s="35">
        <f>J49/L49</f>
        <v>0.05471698113207547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63" t="s">
        <v>13</v>
      </c>
      <c r="D53" s="67" t="s">
        <v>51</v>
      </c>
      <c r="E53" s="63" t="s">
        <v>13</v>
      </c>
      <c r="F53" s="67" t="s">
        <v>52</v>
      </c>
      <c r="G53" s="63" t="s">
        <v>13</v>
      </c>
      <c r="H53" s="67" t="s">
        <v>53</v>
      </c>
      <c r="I53" s="63" t="s">
        <v>13</v>
      </c>
      <c r="J53" s="69" t="s">
        <v>54</v>
      </c>
      <c r="K53" s="63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4" t="s">
        <v>24</v>
      </c>
      <c r="D54" s="68"/>
      <c r="E54" s="64" t="s">
        <v>24</v>
      </c>
      <c r="F54" s="68"/>
      <c r="G54" s="64" t="s">
        <v>24</v>
      </c>
      <c r="H54" s="68"/>
      <c r="I54" s="64" t="s">
        <v>24</v>
      </c>
      <c r="J54" s="70"/>
      <c r="K54" s="64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6</v>
      </c>
      <c r="C55" s="28">
        <f aca="true" t="shared" si="6" ref="C55:C60">B55/L55</f>
        <v>0.06060606060606061</v>
      </c>
      <c r="D55" s="27">
        <f>E15</f>
        <v>21</v>
      </c>
      <c r="E55" s="28">
        <f aca="true" t="shared" si="7" ref="E55:E60">D55/L55</f>
        <v>0.21212121212121213</v>
      </c>
      <c r="F55" s="27">
        <f>G15</f>
        <v>54</v>
      </c>
      <c r="G55" s="28">
        <f aca="true" t="shared" si="8" ref="G55:G60">F55/L55</f>
        <v>0.5454545454545454</v>
      </c>
      <c r="H55" s="27">
        <f>I15</f>
        <v>18</v>
      </c>
      <c r="I55" s="28">
        <f aca="true" t="shared" si="9" ref="I55:I60">H55/L55</f>
        <v>0.18181818181818182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99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9</v>
      </c>
      <c r="C56" s="28">
        <f t="shared" si="6"/>
        <v>0.20454545454545456</v>
      </c>
      <c r="D56" s="27">
        <f>E20</f>
        <v>14</v>
      </c>
      <c r="E56" s="28">
        <f t="shared" si="7"/>
        <v>0.3181818181818182</v>
      </c>
      <c r="F56" s="27">
        <f>G20</f>
        <v>14</v>
      </c>
      <c r="G56" s="28">
        <f t="shared" si="8"/>
        <v>0.3181818181818182</v>
      </c>
      <c r="H56" s="27">
        <f>I20</f>
        <v>7</v>
      </c>
      <c r="I56" s="28">
        <f t="shared" si="9"/>
        <v>0.1590909090909091</v>
      </c>
      <c r="J56" s="27">
        <f>K20</f>
        <v>0</v>
      </c>
      <c r="K56" s="28">
        <f t="shared" si="10"/>
        <v>0</v>
      </c>
      <c r="L56" s="30">
        <f>B56+D56+F56+H56+J56</f>
        <v>44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0.06666666666666667</v>
      </c>
      <c r="D57" s="27">
        <f>E25</f>
        <v>13</v>
      </c>
      <c r="E57" s="28">
        <f t="shared" si="7"/>
        <v>0.43333333333333335</v>
      </c>
      <c r="F57" s="27">
        <f>G25</f>
        <v>15</v>
      </c>
      <c r="G57" s="28">
        <f t="shared" si="8"/>
        <v>0.5</v>
      </c>
      <c r="H57" s="27">
        <f>I25</f>
        <v>0</v>
      </c>
      <c r="I57" s="28">
        <f t="shared" si="9"/>
        <v>0</v>
      </c>
      <c r="J57" s="27">
        <f>K25</f>
        <v>0</v>
      </c>
      <c r="K57" s="28">
        <f t="shared" si="10"/>
        <v>0</v>
      </c>
      <c r="L57" s="30">
        <f>B57+D57+F57+H57+J57</f>
        <v>30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0.09375</v>
      </c>
      <c r="D58" s="27">
        <f>E30</f>
        <v>4</v>
      </c>
      <c r="E58" s="28">
        <f t="shared" si="7"/>
        <v>0.125</v>
      </c>
      <c r="F58" s="27">
        <f>G30</f>
        <v>19</v>
      </c>
      <c r="G58" s="28">
        <f t="shared" si="8"/>
        <v>0.59375</v>
      </c>
      <c r="H58" s="27">
        <f>I30</f>
        <v>6</v>
      </c>
      <c r="I58" s="28">
        <f t="shared" si="9"/>
        <v>0.1875</v>
      </c>
      <c r="J58" s="27">
        <f>K30</f>
        <v>0</v>
      </c>
      <c r="K58" s="28">
        <f t="shared" si="10"/>
        <v>0</v>
      </c>
      <c r="L58" s="29">
        <f>B58+D58+F58+H58+J58</f>
        <v>32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4</v>
      </c>
      <c r="C59" s="28">
        <f t="shared" si="6"/>
        <v>0.11428571428571428</v>
      </c>
      <c r="D59" s="27">
        <f>E35</f>
        <v>0</v>
      </c>
      <c r="E59" s="28">
        <f t="shared" si="7"/>
        <v>0</v>
      </c>
      <c r="F59" s="27">
        <f>G35</f>
        <v>27</v>
      </c>
      <c r="G59" s="28">
        <f t="shared" si="8"/>
        <v>0.7714285714285715</v>
      </c>
      <c r="H59" s="27">
        <f>I35</f>
        <v>4</v>
      </c>
      <c r="I59" s="28">
        <f t="shared" si="9"/>
        <v>0.11428571428571428</v>
      </c>
      <c r="J59" s="27">
        <f>K35</f>
        <v>0</v>
      </c>
      <c r="K59" s="28">
        <f t="shared" si="10"/>
        <v>0</v>
      </c>
      <c r="L59" s="29">
        <f>B59+D59+F59+H59+J59</f>
        <v>35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5">
        <f>SUM(B55:B59)</f>
        <v>24</v>
      </c>
      <c r="C60" s="32">
        <f t="shared" si="6"/>
        <v>0.1</v>
      </c>
      <c r="D60" s="65">
        <f>SUM(D55:D59)</f>
        <v>52</v>
      </c>
      <c r="E60" s="32">
        <f t="shared" si="7"/>
        <v>0.21666666666666667</v>
      </c>
      <c r="F60" s="65">
        <f>SUM(F55:F59)</f>
        <v>129</v>
      </c>
      <c r="G60" s="32">
        <f t="shared" si="8"/>
        <v>0.5375</v>
      </c>
      <c r="H60" s="65">
        <f>SUM(H55:H59)</f>
        <v>35</v>
      </c>
      <c r="I60" s="32">
        <f t="shared" si="9"/>
        <v>0.14583333333333334</v>
      </c>
      <c r="J60" s="65">
        <f>SUM(J55:J59)</f>
        <v>0</v>
      </c>
      <c r="K60" s="32">
        <f t="shared" si="10"/>
        <v>0</v>
      </c>
      <c r="L60" s="33">
        <f>SUM(L55:L59)</f>
        <v>240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0.1</v>
      </c>
      <c r="C61" s="35"/>
      <c r="D61" s="35">
        <f>D60/L60</f>
        <v>0.21666666666666667</v>
      </c>
      <c r="E61" s="35"/>
      <c r="F61" s="35">
        <f>F60/L60</f>
        <v>0.5375</v>
      </c>
      <c r="G61" s="35"/>
      <c r="H61" s="35">
        <f>H60/L60</f>
        <v>0.14583333333333334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63" t="s">
        <v>13</v>
      </c>
      <c r="D64" s="67" t="s">
        <v>51</v>
      </c>
      <c r="E64" s="63" t="s">
        <v>13</v>
      </c>
      <c r="F64" s="67" t="s">
        <v>52</v>
      </c>
      <c r="G64" s="63" t="s">
        <v>13</v>
      </c>
      <c r="H64" s="67" t="s">
        <v>53</v>
      </c>
      <c r="I64" s="63" t="s">
        <v>13</v>
      </c>
      <c r="J64" s="69" t="s">
        <v>54</v>
      </c>
      <c r="K64" s="63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4" t="s">
        <v>24</v>
      </c>
      <c r="D65" s="68"/>
      <c r="E65" s="64" t="s">
        <v>24</v>
      </c>
      <c r="F65" s="68"/>
      <c r="G65" s="64" t="s">
        <v>24</v>
      </c>
      <c r="H65" s="68"/>
      <c r="I65" s="64" t="s">
        <v>24</v>
      </c>
      <c r="J65" s="70"/>
      <c r="K65" s="64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9</v>
      </c>
      <c r="C66" s="28">
        <f>B66/L66</f>
        <v>0.016100178890876567</v>
      </c>
      <c r="D66" s="27">
        <f>D55+D44</f>
        <v>66</v>
      </c>
      <c r="E66" s="28">
        <f>D66/L66</f>
        <v>0.11806797853309481</v>
      </c>
      <c r="F66" s="27">
        <f>F55+F44</f>
        <v>173</v>
      </c>
      <c r="G66" s="28">
        <f>F66/L66</f>
        <v>0.3094812164579606</v>
      </c>
      <c r="H66" s="27">
        <f>H55+H44</f>
        <v>291</v>
      </c>
      <c r="I66" s="28">
        <f>H66/L66</f>
        <v>0.5205724508050089</v>
      </c>
      <c r="J66" s="27">
        <f>J55+J44</f>
        <v>20</v>
      </c>
      <c r="K66" s="28">
        <f>J66/L66</f>
        <v>0.03577817531305903</v>
      </c>
      <c r="L66" s="29">
        <f>B66+D66+F66+H66+J66</f>
        <v>559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9</v>
      </c>
      <c r="C67" s="28">
        <f>B67/L67</f>
        <v>0.041666666666666664</v>
      </c>
      <c r="D67" s="27">
        <f>D56+D45</f>
        <v>33</v>
      </c>
      <c r="E67" s="28">
        <f>D67/L67</f>
        <v>0.1527777777777778</v>
      </c>
      <c r="F67" s="27">
        <f>F56+F45</f>
        <v>96</v>
      </c>
      <c r="G67" s="28">
        <f>F67/L67</f>
        <v>0.4444444444444444</v>
      </c>
      <c r="H67" s="27">
        <f>H56+H45</f>
        <v>68</v>
      </c>
      <c r="I67" s="28">
        <f>H67/L67</f>
        <v>0.3148148148148148</v>
      </c>
      <c r="J67" s="27">
        <f>J56+J45</f>
        <v>10</v>
      </c>
      <c r="K67" s="28">
        <f>J67/L67</f>
        <v>0.046296296296296294</v>
      </c>
      <c r="L67" s="29">
        <f>B67+D67+F67+H67+J67</f>
        <v>216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0.014388489208633094</v>
      </c>
      <c r="D68" s="27">
        <f>D57+D46</f>
        <v>16</v>
      </c>
      <c r="E68" s="28">
        <f>D68/L68</f>
        <v>0.11510791366906475</v>
      </c>
      <c r="F68" s="27">
        <f>F57+F46</f>
        <v>65</v>
      </c>
      <c r="G68" s="28">
        <f>F68/L68</f>
        <v>0.4676258992805755</v>
      </c>
      <c r="H68" s="27">
        <f>H57+H46</f>
        <v>53</v>
      </c>
      <c r="I68" s="28">
        <f>H68/L68</f>
        <v>0.381294964028777</v>
      </c>
      <c r="J68" s="27">
        <f>J57+J46</f>
        <v>3</v>
      </c>
      <c r="K68" s="28">
        <f>J68/L68</f>
        <v>0.02158273381294964</v>
      </c>
      <c r="L68" s="29">
        <f>B68+D68+F68+H68+J68</f>
        <v>139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4</v>
      </c>
      <c r="C69" s="28">
        <f>B69/L69</f>
        <v>0.02040816326530612</v>
      </c>
      <c r="D69" s="27">
        <f>D58+D47</f>
        <v>7</v>
      </c>
      <c r="E69" s="28">
        <f>D69/L69</f>
        <v>0.03571428571428571</v>
      </c>
      <c r="F69" s="27">
        <f>F58+F47</f>
        <v>62</v>
      </c>
      <c r="G69" s="28">
        <f>F69/L69</f>
        <v>0.3163265306122449</v>
      </c>
      <c r="H69" s="27">
        <f>H58+H47</f>
        <v>108</v>
      </c>
      <c r="I69" s="28">
        <f>H69/L69</f>
        <v>0.5510204081632653</v>
      </c>
      <c r="J69" s="27">
        <f>J58+J47</f>
        <v>15</v>
      </c>
      <c r="K69" s="28">
        <f>J69/L69</f>
        <v>0.07653061224489796</v>
      </c>
      <c r="L69" s="29">
        <f>B69+D69+F69+H69+J69</f>
        <v>196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4</v>
      </c>
      <c r="C70" s="28">
        <f>B70/L70</f>
        <v>0.021052631578947368</v>
      </c>
      <c r="D70" s="27">
        <f>D59+D48</f>
        <v>2</v>
      </c>
      <c r="E70" s="28">
        <f>D70/L70</f>
        <v>0.010526315789473684</v>
      </c>
      <c r="F70" s="27">
        <f>F59+F48</f>
        <v>58</v>
      </c>
      <c r="G70" s="28">
        <f>F70/L70</f>
        <v>0.30526315789473685</v>
      </c>
      <c r="H70" s="27">
        <f>H59+H48</f>
        <v>116</v>
      </c>
      <c r="I70" s="28">
        <f>H70/L70</f>
        <v>0.6105263157894737</v>
      </c>
      <c r="J70" s="27">
        <f>J59+J48</f>
        <v>10</v>
      </c>
      <c r="K70" s="28">
        <f>J70/L70</f>
        <v>0.05263157894736842</v>
      </c>
      <c r="L70" s="29">
        <f>B70+D70+F70+H70+J70</f>
        <v>190</v>
      </c>
      <c r="Q70" s="13"/>
      <c r="R70" s="13"/>
      <c r="S70" s="13"/>
      <c r="T70" s="13"/>
    </row>
    <row r="71" spans="1:20" ht="12">
      <c r="A71" s="31" t="s">
        <v>19</v>
      </c>
      <c r="B71" s="65">
        <f>SUM(B66:B70)</f>
        <v>28</v>
      </c>
      <c r="C71" s="32">
        <f>B71/$L$71</f>
        <v>0.021538461538461538</v>
      </c>
      <c r="D71" s="65">
        <f>SUM(D66:D70)</f>
        <v>124</v>
      </c>
      <c r="E71" s="32">
        <f>D71/$L$71</f>
        <v>0.09538461538461539</v>
      </c>
      <c r="F71" s="65">
        <f>SUM(F66:F70)</f>
        <v>454</v>
      </c>
      <c r="G71" s="32">
        <f>F71/$L$71</f>
        <v>0.34923076923076923</v>
      </c>
      <c r="H71" s="65">
        <f>SUM(H66:H70)</f>
        <v>636</v>
      </c>
      <c r="I71" s="32">
        <f>H71/$L$71</f>
        <v>0.48923076923076925</v>
      </c>
      <c r="J71" s="65">
        <f>SUM(J66:J70)</f>
        <v>58</v>
      </c>
      <c r="K71" s="32">
        <f>J71/$L$71</f>
        <v>0.04461538461538461</v>
      </c>
      <c r="L71" s="41">
        <f>SUM(L66:L70)</f>
        <v>1300</v>
      </c>
      <c r="Q71" s="13"/>
      <c r="R71" s="13"/>
      <c r="S71" s="13"/>
      <c r="T71" s="13"/>
    </row>
    <row r="72" spans="1:20" ht="12">
      <c r="A72" s="34"/>
      <c r="B72" s="35">
        <f>B71/L71</f>
        <v>0.021538461538461538</v>
      </c>
      <c r="C72" s="35"/>
      <c r="D72" s="35">
        <f>D71/L71</f>
        <v>0.09538461538461539</v>
      </c>
      <c r="E72" s="35"/>
      <c r="F72" s="35">
        <f>F71/L71</f>
        <v>0.34923076923076923</v>
      </c>
      <c r="G72" s="35"/>
      <c r="H72" s="35">
        <f>H71/L71</f>
        <v>0.48923076923076925</v>
      </c>
      <c r="I72" s="35"/>
      <c r="J72" s="35">
        <f>J71/L71</f>
        <v>0.04461538461538461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24</v>
      </c>
      <c r="D76" s="47">
        <f>B71</f>
        <v>28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72</v>
      </c>
      <c r="C77" s="46">
        <f>D60</f>
        <v>52</v>
      </c>
      <c r="D77" s="47">
        <f>D71</f>
        <v>124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325</v>
      </c>
      <c r="C78" s="46">
        <f>F60</f>
        <v>129</v>
      </c>
      <c r="D78" s="47">
        <f>F71</f>
        <v>454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601</v>
      </c>
      <c r="C79" s="46">
        <f>H60</f>
        <v>35</v>
      </c>
      <c r="D79" s="47">
        <f>H71</f>
        <v>636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1060</v>
      </c>
      <c r="C81" s="45">
        <f>SUM(C76:C80)</f>
        <v>240</v>
      </c>
      <c r="D81" s="41">
        <f>SUM(D76:D80)</f>
        <v>1300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K130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80" t="s">
        <v>59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6" t="s">
        <v>38</v>
      </c>
      <c r="B7" s="82" t="s">
        <v>44</v>
      </c>
      <c r="C7" s="82"/>
      <c r="D7" s="82" t="s">
        <v>45</v>
      </c>
      <c r="E7" s="82"/>
      <c r="F7" s="82" t="s">
        <v>46</v>
      </c>
      <c r="G7" s="82"/>
      <c r="H7" s="82" t="s">
        <v>47</v>
      </c>
      <c r="I7" s="82"/>
      <c r="J7" s="75" t="s">
        <v>48</v>
      </c>
      <c r="K7" s="75"/>
      <c r="L7" s="76" t="s">
        <v>19</v>
      </c>
      <c r="Q7" s="13"/>
      <c r="R7" s="13"/>
      <c r="S7" s="13"/>
      <c r="T7" s="13"/>
    </row>
    <row r="8" spans="1:20" ht="19.5" customHeight="1">
      <c r="A8" s="81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7"/>
      <c r="Q8" s="13"/>
      <c r="R8" s="13"/>
      <c r="S8" s="13"/>
      <c r="T8" s="13"/>
    </row>
    <row r="9" spans="1:20" ht="19.5" customHeight="1">
      <c r="A9" s="71" t="s">
        <v>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Q9" s="13"/>
      <c r="R9" s="13"/>
      <c r="S9" s="13"/>
      <c r="T9" s="13"/>
    </row>
    <row r="10" spans="1:20" ht="19.5" customHeight="1">
      <c r="A10" s="3" t="s">
        <v>3</v>
      </c>
      <c r="B10" s="9">
        <v>2</v>
      </c>
      <c r="C10" s="9">
        <v>0</v>
      </c>
      <c r="D10" s="9">
        <v>4</v>
      </c>
      <c r="E10" s="9">
        <v>6</v>
      </c>
      <c r="F10" s="9">
        <v>34</v>
      </c>
      <c r="G10" s="9">
        <v>15</v>
      </c>
      <c r="H10" s="9">
        <v>94</v>
      </c>
      <c r="I10" s="9">
        <v>9</v>
      </c>
      <c r="J10" s="9">
        <v>6</v>
      </c>
      <c r="K10" s="4">
        <v>0</v>
      </c>
      <c r="L10" s="4">
        <f>SUM(B10:K10)</f>
        <v>170</v>
      </c>
      <c r="Q10" s="13"/>
      <c r="R10" s="13"/>
      <c r="S10" s="13"/>
      <c r="T10" s="13"/>
    </row>
    <row r="11" spans="1:20" ht="19.5" customHeight="1">
      <c r="A11" s="3" t="s">
        <v>4</v>
      </c>
      <c r="B11" s="9">
        <v>0</v>
      </c>
      <c r="C11" s="9">
        <v>1</v>
      </c>
      <c r="D11" s="9">
        <v>39</v>
      </c>
      <c r="E11" s="9">
        <v>6</v>
      </c>
      <c r="F11" s="9">
        <v>47</v>
      </c>
      <c r="G11" s="9">
        <v>9</v>
      </c>
      <c r="H11" s="9">
        <v>38</v>
      </c>
      <c r="I11" s="9">
        <v>7</v>
      </c>
      <c r="J11" s="9">
        <v>4</v>
      </c>
      <c r="K11" s="4">
        <v>0</v>
      </c>
      <c r="L11" s="4">
        <f>SUM(B11:K11)</f>
        <v>151</v>
      </c>
      <c r="Q11" s="13"/>
      <c r="R11" s="13"/>
      <c r="S11" s="13"/>
      <c r="T11" s="13"/>
    </row>
    <row r="12" spans="1:20" ht="19.5" customHeight="1">
      <c r="A12" s="3" t="s">
        <v>5</v>
      </c>
      <c r="B12" s="9">
        <v>0</v>
      </c>
      <c r="C12" s="9">
        <v>3</v>
      </c>
      <c r="D12" s="9">
        <v>0</v>
      </c>
      <c r="E12" s="9">
        <v>2</v>
      </c>
      <c r="F12" s="9">
        <v>14</v>
      </c>
      <c r="G12" s="9">
        <v>12</v>
      </c>
      <c r="H12" s="9">
        <v>62</v>
      </c>
      <c r="I12" s="9">
        <v>0</v>
      </c>
      <c r="J12" s="9">
        <v>4</v>
      </c>
      <c r="K12" s="4">
        <v>0</v>
      </c>
      <c r="L12" s="4">
        <f>SUM(B12:K12)</f>
        <v>97</v>
      </c>
      <c r="Q12" s="13"/>
      <c r="R12" s="13"/>
      <c r="S12" s="13"/>
      <c r="T12" s="13"/>
    </row>
    <row r="13" spans="1:20" ht="19.5" customHeight="1">
      <c r="A13" s="3" t="s">
        <v>6</v>
      </c>
      <c r="B13" s="9">
        <v>1</v>
      </c>
      <c r="C13" s="9">
        <v>0</v>
      </c>
      <c r="D13" s="9">
        <v>1</v>
      </c>
      <c r="E13" s="9">
        <v>4</v>
      </c>
      <c r="F13" s="9">
        <v>11</v>
      </c>
      <c r="G13" s="9">
        <v>6</v>
      </c>
      <c r="H13" s="9">
        <v>21</v>
      </c>
      <c r="I13" s="9">
        <v>0</v>
      </c>
      <c r="J13" s="9">
        <v>2</v>
      </c>
      <c r="K13" s="4">
        <v>0</v>
      </c>
      <c r="L13" s="4">
        <f>SUM(B13:K13)</f>
        <v>46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9">
        <v>0</v>
      </c>
      <c r="C14" s="9">
        <v>2</v>
      </c>
      <c r="D14" s="9">
        <v>1</v>
      </c>
      <c r="E14" s="9">
        <v>2</v>
      </c>
      <c r="F14" s="9">
        <v>10</v>
      </c>
      <c r="G14" s="9">
        <v>12</v>
      </c>
      <c r="H14" s="9">
        <v>60</v>
      </c>
      <c r="I14" s="9">
        <v>2</v>
      </c>
      <c r="J14" s="9">
        <v>4</v>
      </c>
      <c r="K14" s="4">
        <v>0</v>
      </c>
      <c r="L14" s="4">
        <f>SUM(B14:K14)</f>
        <v>93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3</v>
      </c>
      <c r="C15" s="6">
        <f>SUM(C10:C14)</f>
        <v>6</v>
      </c>
      <c r="D15" s="6">
        <f t="shared" si="0"/>
        <v>45</v>
      </c>
      <c r="E15" s="6">
        <f>SUM(E10:E14)</f>
        <v>20</v>
      </c>
      <c r="F15" s="6">
        <f t="shared" si="0"/>
        <v>116</v>
      </c>
      <c r="G15" s="6">
        <f>SUM(G10:G14)</f>
        <v>54</v>
      </c>
      <c r="H15" s="6">
        <f>SUM(H10:H14)</f>
        <v>275</v>
      </c>
      <c r="I15" s="6">
        <f>SUM(I10:I14)</f>
        <v>18</v>
      </c>
      <c r="J15" s="6">
        <f t="shared" si="0"/>
        <v>20</v>
      </c>
      <c r="K15" s="6">
        <f t="shared" si="0"/>
        <v>0</v>
      </c>
      <c r="L15" s="8">
        <f>SUM(L10:L14)</f>
        <v>557</v>
      </c>
      <c r="Q15" s="15"/>
      <c r="R15" s="15"/>
      <c r="S15" s="15"/>
      <c r="T15" s="15"/>
    </row>
    <row r="16" spans="1:20" ht="19.5" customHeight="1">
      <c r="A16" s="71" t="s">
        <v>40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3</v>
      </c>
      <c r="D17" s="9">
        <v>14</v>
      </c>
      <c r="E17" s="9">
        <v>7</v>
      </c>
      <c r="F17" s="9">
        <v>28</v>
      </c>
      <c r="G17" s="9">
        <v>6</v>
      </c>
      <c r="H17" s="9">
        <v>10</v>
      </c>
      <c r="I17" s="9">
        <v>1</v>
      </c>
      <c r="J17" s="9">
        <v>2</v>
      </c>
      <c r="K17" s="4">
        <v>0</v>
      </c>
      <c r="L17" s="4">
        <f>SUM(B17:K17)</f>
        <v>71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1</v>
      </c>
      <c r="D18" s="9">
        <v>3</v>
      </c>
      <c r="E18" s="9">
        <v>4</v>
      </c>
      <c r="F18" s="9">
        <v>22</v>
      </c>
      <c r="G18" s="9">
        <v>3</v>
      </c>
      <c r="H18" s="9">
        <v>31</v>
      </c>
      <c r="I18" s="9">
        <v>2</v>
      </c>
      <c r="J18" s="9">
        <v>5</v>
      </c>
      <c r="K18" s="4">
        <v>0</v>
      </c>
      <c r="L18" s="4">
        <f>SUM(B18:K18)</f>
        <v>71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0</v>
      </c>
      <c r="C19" s="9">
        <v>4</v>
      </c>
      <c r="D19" s="9">
        <v>2</v>
      </c>
      <c r="E19" s="9">
        <v>3</v>
      </c>
      <c r="F19" s="9">
        <v>29</v>
      </c>
      <c r="G19" s="9">
        <v>6</v>
      </c>
      <c r="H19" s="9">
        <v>22</v>
      </c>
      <c r="I19" s="9">
        <v>4</v>
      </c>
      <c r="J19" s="9">
        <v>3</v>
      </c>
      <c r="K19" s="4">
        <v>0</v>
      </c>
      <c r="L19" s="4">
        <f>SUM(B19:K19)</f>
        <v>73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0</v>
      </c>
      <c r="C20" s="6">
        <f>SUM(C17:C19)</f>
        <v>8</v>
      </c>
      <c r="D20" s="6">
        <f t="shared" si="1"/>
        <v>19</v>
      </c>
      <c r="E20" s="6">
        <f>SUM(E17:E19)</f>
        <v>14</v>
      </c>
      <c r="F20" s="6">
        <f t="shared" si="1"/>
        <v>79</v>
      </c>
      <c r="G20" s="6">
        <f>SUM(G17:G19)</f>
        <v>15</v>
      </c>
      <c r="H20" s="6">
        <f t="shared" si="1"/>
        <v>63</v>
      </c>
      <c r="I20" s="6">
        <f>SUM(I17:I19)</f>
        <v>7</v>
      </c>
      <c r="J20" s="6">
        <f t="shared" si="1"/>
        <v>10</v>
      </c>
      <c r="K20" s="6">
        <v>0</v>
      </c>
      <c r="L20" s="8">
        <f>SUM(L17:L19)</f>
        <v>215</v>
      </c>
      <c r="Q20" s="15"/>
      <c r="R20" s="15"/>
      <c r="S20" s="15"/>
      <c r="T20" s="15"/>
    </row>
    <row r="21" spans="1:20" ht="19.5" customHeight="1">
      <c r="A21" s="71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0</v>
      </c>
      <c r="D22" s="9">
        <v>2</v>
      </c>
      <c r="E22" s="9">
        <v>6</v>
      </c>
      <c r="F22" s="9">
        <v>9</v>
      </c>
      <c r="G22" s="9">
        <v>2</v>
      </c>
      <c r="H22" s="9">
        <v>9</v>
      </c>
      <c r="I22" s="9">
        <v>0</v>
      </c>
      <c r="J22" s="9">
        <v>0</v>
      </c>
      <c r="K22" s="9">
        <v>0</v>
      </c>
      <c r="L22" s="57">
        <f>SUM(B22:K22)</f>
        <v>28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3</v>
      </c>
      <c r="F23" s="9">
        <v>13</v>
      </c>
      <c r="G23" s="9">
        <v>6</v>
      </c>
      <c r="H23" s="9">
        <v>30</v>
      </c>
      <c r="I23" s="9">
        <v>0</v>
      </c>
      <c r="J23" s="9">
        <v>3</v>
      </c>
      <c r="K23" s="4">
        <v>0</v>
      </c>
      <c r="L23" s="4">
        <f>SUM(B23:K23)</f>
        <v>55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2</v>
      </c>
      <c r="D24" s="9">
        <v>1</v>
      </c>
      <c r="E24" s="9">
        <v>4</v>
      </c>
      <c r="F24" s="9">
        <v>28</v>
      </c>
      <c r="G24" s="9">
        <v>7</v>
      </c>
      <c r="H24" s="9">
        <v>13</v>
      </c>
      <c r="I24" s="9">
        <v>0</v>
      </c>
      <c r="J24" s="9">
        <v>0</v>
      </c>
      <c r="K24" s="4">
        <v>0</v>
      </c>
      <c r="L24" s="4">
        <f>SUM(B24:K24)</f>
        <v>55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3</v>
      </c>
      <c r="E25" s="6">
        <f t="shared" si="2"/>
        <v>13</v>
      </c>
      <c r="F25" s="6">
        <f t="shared" si="2"/>
        <v>50</v>
      </c>
      <c r="G25" s="6">
        <f t="shared" si="2"/>
        <v>15</v>
      </c>
      <c r="H25" s="6">
        <f t="shared" si="2"/>
        <v>52</v>
      </c>
      <c r="I25" s="6">
        <f t="shared" si="2"/>
        <v>0</v>
      </c>
      <c r="J25" s="6">
        <f t="shared" si="2"/>
        <v>3</v>
      </c>
      <c r="K25" s="6">
        <f t="shared" si="2"/>
        <v>0</v>
      </c>
      <c r="L25" s="8">
        <f t="shared" si="2"/>
        <v>138</v>
      </c>
      <c r="Q25" s="15"/>
      <c r="R25" s="17"/>
      <c r="S25" s="15"/>
      <c r="T25" s="15"/>
    </row>
    <row r="26" spans="1:20" ht="19.5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2</v>
      </c>
      <c r="D27" s="9">
        <v>0</v>
      </c>
      <c r="E27" s="9">
        <v>0</v>
      </c>
      <c r="F27" s="9">
        <v>1</v>
      </c>
      <c r="G27" s="9">
        <v>3</v>
      </c>
      <c r="H27" s="9">
        <v>34</v>
      </c>
      <c r="I27" s="9">
        <v>1</v>
      </c>
      <c r="J27" s="9">
        <v>9</v>
      </c>
      <c r="K27" s="4">
        <v>0</v>
      </c>
      <c r="L27" s="4">
        <f>SUM(B27:K27)</f>
        <v>50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2</v>
      </c>
      <c r="E28" s="9">
        <v>2</v>
      </c>
      <c r="F28" s="9">
        <v>18</v>
      </c>
      <c r="G28" s="9">
        <v>13</v>
      </c>
      <c r="H28" s="9">
        <v>57</v>
      </c>
      <c r="I28" s="9">
        <v>4</v>
      </c>
      <c r="J28" s="9">
        <v>6</v>
      </c>
      <c r="K28" s="4">
        <v>0</v>
      </c>
      <c r="L28" s="4">
        <f>SUM(B28:K28)</f>
        <v>103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2</v>
      </c>
      <c r="F29" s="9">
        <v>24</v>
      </c>
      <c r="G29" s="9">
        <v>4</v>
      </c>
      <c r="H29" s="9">
        <v>14</v>
      </c>
      <c r="I29" s="9">
        <v>0</v>
      </c>
      <c r="J29" s="9">
        <v>0</v>
      </c>
      <c r="K29" s="4">
        <v>0</v>
      </c>
      <c r="L29" s="4">
        <f>SUM(B29:K29)</f>
        <v>46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3</v>
      </c>
      <c r="D30" s="6">
        <f t="shared" si="3"/>
        <v>3</v>
      </c>
      <c r="E30" s="6">
        <f t="shared" si="3"/>
        <v>4</v>
      </c>
      <c r="F30" s="6">
        <f t="shared" si="3"/>
        <v>43</v>
      </c>
      <c r="G30" s="6">
        <f t="shared" si="3"/>
        <v>20</v>
      </c>
      <c r="H30" s="6">
        <f t="shared" si="3"/>
        <v>105</v>
      </c>
      <c r="I30" s="6">
        <f t="shared" si="3"/>
        <v>5</v>
      </c>
      <c r="J30" s="6">
        <f t="shared" si="3"/>
        <v>15</v>
      </c>
      <c r="K30" s="6">
        <f t="shared" si="3"/>
        <v>0</v>
      </c>
      <c r="L30" s="6">
        <f t="shared" si="3"/>
        <v>199</v>
      </c>
      <c r="Q30" s="15"/>
      <c r="R30" s="15"/>
      <c r="S30" s="15"/>
      <c r="T30" s="15"/>
    </row>
    <row r="31" spans="1:20" ht="19.5" customHeight="1">
      <c r="A31" s="71" t="s">
        <v>21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0</v>
      </c>
      <c r="F32" s="9">
        <v>10</v>
      </c>
      <c r="G32" s="9">
        <v>10</v>
      </c>
      <c r="H32" s="9">
        <v>31</v>
      </c>
      <c r="I32" s="9">
        <v>0</v>
      </c>
      <c r="J32" s="9">
        <v>4</v>
      </c>
      <c r="K32" s="9">
        <v>0</v>
      </c>
      <c r="L32" s="9">
        <f>SUM(B32:K32)</f>
        <v>56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2</v>
      </c>
      <c r="D33" s="9">
        <v>0</v>
      </c>
      <c r="E33" s="9">
        <v>0</v>
      </c>
      <c r="F33" s="9">
        <v>18</v>
      </c>
      <c r="G33" s="9">
        <v>9</v>
      </c>
      <c r="H33" s="9">
        <v>27</v>
      </c>
      <c r="I33" s="9">
        <v>1</v>
      </c>
      <c r="J33" s="9">
        <v>2</v>
      </c>
      <c r="K33" s="4">
        <v>0</v>
      </c>
      <c r="L33" s="4">
        <f>SUM(B33:K33)</f>
        <v>59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2</v>
      </c>
      <c r="D34" s="9">
        <v>1</v>
      </c>
      <c r="E34" s="9">
        <v>0</v>
      </c>
      <c r="F34" s="9">
        <v>3</v>
      </c>
      <c r="G34" s="9">
        <v>8</v>
      </c>
      <c r="H34" s="9">
        <v>55</v>
      </c>
      <c r="I34" s="9">
        <v>3</v>
      </c>
      <c r="J34" s="9">
        <v>4</v>
      </c>
      <c r="K34" s="4">
        <v>0</v>
      </c>
      <c r="L34" s="4">
        <f>SUM(B34:K34)</f>
        <v>76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4</v>
      </c>
      <c r="D35" s="6">
        <f t="shared" si="4"/>
        <v>2</v>
      </c>
      <c r="E35" s="6">
        <f t="shared" si="4"/>
        <v>0</v>
      </c>
      <c r="F35" s="6">
        <f t="shared" si="4"/>
        <v>31</v>
      </c>
      <c r="G35" s="6">
        <f t="shared" si="4"/>
        <v>27</v>
      </c>
      <c r="H35" s="6">
        <f t="shared" si="4"/>
        <v>113</v>
      </c>
      <c r="I35" s="6">
        <f t="shared" si="4"/>
        <v>4</v>
      </c>
      <c r="J35" s="6">
        <f t="shared" si="4"/>
        <v>10</v>
      </c>
      <c r="K35" s="6">
        <f t="shared" si="4"/>
        <v>0</v>
      </c>
      <c r="L35" s="6">
        <f t="shared" si="4"/>
        <v>191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62">
        <f>B15+B20+B25+B30+B35</f>
        <v>4</v>
      </c>
      <c r="C37" s="62">
        <f aca="true" t="shared" si="5" ref="C37:L37">C15+C20+C25+C30+C35</f>
        <v>23</v>
      </c>
      <c r="D37" s="62">
        <f t="shared" si="5"/>
        <v>72</v>
      </c>
      <c r="E37" s="62">
        <f t="shared" si="5"/>
        <v>51</v>
      </c>
      <c r="F37" s="62">
        <f t="shared" si="5"/>
        <v>319</v>
      </c>
      <c r="G37" s="62">
        <f t="shared" si="5"/>
        <v>131</v>
      </c>
      <c r="H37" s="62">
        <f t="shared" si="5"/>
        <v>608</v>
      </c>
      <c r="I37" s="62">
        <f t="shared" si="5"/>
        <v>34</v>
      </c>
      <c r="J37" s="62">
        <f t="shared" si="5"/>
        <v>58</v>
      </c>
      <c r="K37" s="62">
        <f t="shared" si="5"/>
        <v>0</v>
      </c>
      <c r="L37" s="53">
        <f t="shared" si="5"/>
        <v>1300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4" t="s">
        <v>25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Q41" s="13"/>
      <c r="R41" s="11"/>
      <c r="S41" s="11"/>
      <c r="T41" s="11"/>
    </row>
    <row r="42" spans="1:20" s="25" customFormat="1" ht="12.75">
      <c r="A42" s="67" t="s">
        <v>50</v>
      </c>
      <c r="B42" s="67" t="s">
        <v>49</v>
      </c>
      <c r="C42" s="63" t="s">
        <v>13</v>
      </c>
      <c r="D42" s="67" t="s">
        <v>51</v>
      </c>
      <c r="E42" s="63" t="s">
        <v>13</v>
      </c>
      <c r="F42" s="67" t="s">
        <v>52</v>
      </c>
      <c r="G42" s="63" t="s">
        <v>13</v>
      </c>
      <c r="H42" s="67" t="s">
        <v>53</v>
      </c>
      <c r="I42" s="63" t="s">
        <v>13</v>
      </c>
      <c r="J42" s="69" t="s">
        <v>54</v>
      </c>
      <c r="K42" s="63" t="s">
        <v>13</v>
      </c>
      <c r="L42" s="67" t="s">
        <v>19</v>
      </c>
      <c r="Q42" s="13"/>
      <c r="R42" s="11"/>
      <c r="S42" s="11"/>
      <c r="T42" s="11"/>
    </row>
    <row r="43" spans="1:20" s="25" customFormat="1" ht="12.75">
      <c r="A43" s="68"/>
      <c r="B43" s="68"/>
      <c r="C43" s="64" t="s">
        <v>24</v>
      </c>
      <c r="D43" s="68"/>
      <c r="E43" s="64" t="s">
        <v>24</v>
      </c>
      <c r="F43" s="68"/>
      <c r="G43" s="64" t="s">
        <v>24</v>
      </c>
      <c r="H43" s="68"/>
      <c r="I43" s="64" t="s">
        <v>24</v>
      </c>
      <c r="J43" s="70"/>
      <c r="K43" s="64" t="s">
        <v>24</v>
      </c>
      <c r="L43" s="68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3</v>
      </c>
      <c r="C44" s="28">
        <f>B44/$L$44</f>
        <v>0.006535947712418301</v>
      </c>
      <c r="D44" s="27">
        <f>D15</f>
        <v>45</v>
      </c>
      <c r="E44" s="28">
        <f>D44/$L$44</f>
        <v>0.09803921568627451</v>
      </c>
      <c r="F44" s="27">
        <f>F15</f>
        <v>116</v>
      </c>
      <c r="G44" s="28">
        <f>F44/$L$44</f>
        <v>0.25272331154684097</v>
      </c>
      <c r="H44" s="27">
        <f>H15</f>
        <v>275</v>
      </c>
      <c r="I44" s="28">
        <f>H44/$L$44</f>
        <v>0.599128540305011</v>
      </c>
      <c r="J44" s="27">
        <f>J15</f>
        <v>20</v>
      </c>
      <c r="K44" s="28">
        <f>J44/L44</f>
        <v>0.04357298474945534</v>
      </c>
      <c r="L44" s="29">
        <f>B44+D44+F44+H44+J44</f>
        <v>459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0</v>
      </c>
      <c r="C45" s="28">
        <f>B45/$L$45</f>
        <v>0</v>
      </c>
      <c r="D45" s="27">
        <f>D20</f>
        <v>19</v>
      </c>
      <c r="E45" s="28">
        <f>D45/$L$45</f>
        <v>0.1111111111111111</v>
      </c>
      <c r="F45" s="27">
        <f>F20</f>
        <v>79</v>
      </c>
      <c r="G45" s="28">
        <f>F45/$L$45</f>
        <v>0.4619883040935672</v>
      </c>
      <c r="H45" s="27">
        <f>H20</f>
        <v>63</v>
      </c>
      <c r="I45" s="28">
        <f>H45/L45</f>
        <v>0.3684210526315789</v>
      </c>
      <c r="J45" s="27">
        <f>J20</f>
        <v>10</v>
      </c>
      <c r="K45" s="28">
        <f>J45/L45</f>
        <v>0.05847953216374269</v>
      </c>
      <c r="L45" s="30">
        <f>B45+D45+F45+H45+J45</f>
        <v>171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3</v>
      </c>
      <c r="E46" s="28">
        <f>D46/$L$46</f>
        <v>0.027777777777777776</v>
      </c>
      <c r="F46" s="27">
        <f>F25</f>
        <v>50</v>
      </c>
      <c r="G46" s="28">
        <f>F46/$L$46</f>
        <v>0.46296296296296297</v>
      </c>
      <c r="H46" s="27">
        <f>H25</f>
        <v>52</v>
      </c>
      <c r="I46" s="28">
        <f>H46/L46</f>
        <v>0.48148148148148145</v>
      </c>
      <c r="J46" s="27">
        <f>J25</f>
        <v>3</v>
      </c>
      <c r="K46" s="28">
        <f>J46/L46</f>
        <v>0.027777777777777776</v>
      </c>
      <c r="L46" s="30">
        <f>B46+D46+F46+H46+J46</f>
        <v>108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0.005988023952095809</v>
      </c>
      <c r="D47" s="27">
        <f>D30</f>
        <v>3</v>
      </c>
      <c r="E47" s="28">
        <f>D47/$L$47</f>
        <v>0.017964071856287425</v>
      </c>
      <c r="F47" s="27">
        <f>F30</f>
        <v>43</v>
      </c>
      <c r="G47" s="28">
        <f>F47/$L$47</f>
        <v>0.25748502994011974</v>
      </c>
      <c r="H47" s="27">
        <f>H30</f>
        <v>105</v>
      </c>
      <c r="I47" s="28">
        <f>H47/L47</f>
        <v>0.6287425149700598</v>
      </c>
      <c r="J47" s="27">
        <f>J30</f>
        <v>15</v>
      </c>
      <c r="K47" s="28">
        <f>J47/L47</f>
        <v>0.08982035928143713</v>
      </c>
      <c r="L47" s="30">
        <f>B47+D47+F47+H47+J47</f>
        <v>167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0.01282051282051282</v>
      </c>
      <c r="F48" s="27">
        <f>F35</f>
        <v>31</v>
      </c>
      <c r="G48" s="28">
        <f>F48/$L$48</f>
        <v>0.1987179487179487</v>
      </c>
      <c r="H48" s="27">
        <f>H35</f>
        <v>113</v>
      </c>
      <c r="I48" s="28">
        <f>H48/L48</f>
        <v>0.7243589743589743</v>
      </c>
      <c r="J48" s="27">
        <f>J35</f>
        <v>10</v>
      </c>
      <c r="K48" s="28">
        <f>J48/L48</f>
        <v>0.0641025641025641</v>
      </c>
      <c r="L48" s="27">
        <f>B48+D48+F48+H48+J48</f>
        <v>156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5">
        <f>SUM(B44:B48)</f>
        <v>4</v>
      </c>
      <c r="C49" s="32">
        <f>B49/$L$49</f>
        <v>0.003770028275212064</v>
      </c>
      <c r="D49" s="65">
        <f>SUM(D44:D48)</f>
        <v>72</v>
      </c>
      <c r="E49" s="32">
        <f>D49/$L$49</f>
        <v>0.06786050895381715</v>
      </c>
      <c r="F49" s="65">
        <f>SUM(F44:F48)</f>
        <v>319</v>
      </c>
      <c r="G49" s="32">
        <f>F49/$L$49</f>
        <v>0.3006597549481621</v>
      </c>
      <c r="H49" s="65">
        <f>SUM(H44:H48)</f>
        <v>608</v>
      </c>
      <c r="I49" s="32">
        <f>H49/$L$49</f>
        <v>0.5730442978322338</v>
      </c>
      <c r="J49" s="65">
        <f>SUM(J44:J48)</f>
        <v>58</v>
      </c>
      <c r="K49" s="32">
        <f>J49/$L$49</f>
        <v>0.05466540999057493</v>
      </c>
      <c r="L49" s="33">
        <f>SUM(L44:L48)</f>
        <v>1061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0.003770028275212064</v>
      </c>
      <c r="C50" s="35"/>
      <c r="D50" s="35">
        <f>D49/L49</f>
        <v>0.06786050895381715</v>
      </c>
      <c r="E50" s="35"/>
      <c r="F50" s="35">
        <f>F49/L49</f>
        <v>0.3006597549481621</v>
      </c>
      <c r="G50" s="35"/>
      <c r="H50" s="35">
        <f>H49/L49</f>
        <v>0.5730442978322338</v>
      </c>
      <c r="I50" s="35"/>
      <c r="J50" s="35">
        <f>J49/L49</f>
        <v>0.05466540999057493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6" t="s">
        <v>26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7" t="s">
        <v>24</v>
      </c>
      <c r="B53" s="67" t="s">
        <v>49</v>
      </c>
      <c r="C53" s="63" t="s">
        <v>13</v>
      </c>
      <c r="D53" s="67" t="s">
        <v>51</v>
      </c>
      <c r="E53" s="63" t="s">
        <v>13</v>
      </c>
      <c r="F53" s="67" t="s">
        <v>52</v>
      </c>
      <c r="G53" s="63" t="s">
        <v>13</v>
      </c>
      <c r="H53" s="67" t="s">
        <v>53</v>
      </c>
      <c r="I53" s="63" t="s">
        <v>13</v>
      </c>
      <c r="J53" s="69" t="s">
        <v>54</v>
      </c>
      <c r="K53" s="63" t="s">
        <v>13</v>
      </c>
      <c r="L53" s="67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8"/>
      <c r="B54" s="68"/>
      <c r="C54" s="64" t="s">
        <v>24</v>
      </c>
      <c r="D54" s="68"/>
      <c r="E54" s="64" t="s">
        <v>24</v>
      </c>
      <c r="F54" s="68"/>
      <c r="G54" s="64" t="s">
        <v>24</v>
      </c>
      <c r="H54" s="68"/>
      <c r="I54" s="64" t="s">
        <v>24</v>
      </c>
      <c r="J54" s="70"/>
      <c r="K54" s="64" t="s">
        <v>24</v>
      </c>
      <c r="L54" s="68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6</v>
      </c>
      <c r="C55" s="28">
        <f aca="true" t="shared" si="6" ref="C55:C60">B55/L55</f>
        <v>0.061224489795918366</v>
      </c>
      <c r="D55" s="27">
        <f>E15</f>
        <v>20</v>
      </c>
      <c r="E55" s="28">
        <f aca="true" t="shared" si="7" ref="E55:E60">D55/L55</f>
        <v>0.20408163265306123</v>
      </c>
      <c r="F55" s="27">
        <f>G15</f>
        <v>54</v>
      </c>
      <c r="G55" s="28">
        <f aca="true" t="shared" si="8" ref="G55:G60">F55/L55</f>
        <v>0.5510204081632653</v>
      </c>
      <c r="H55" s="27">
        <f>I15</f>
        <v>18</v>
      </c>
      <c r="I55" s="28">
        <f aca="true" t="shared" si="9" ref="I55:I60">H55/L55</f>
        <v>0.1836734693877551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98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8</v>
      </c>
      <c r="C56" s="28">
        <f t="shared" si="6"/>
        <v>0.18181818181818182</v>
      </c>
      <c r="D56" s="27">
        <f>E20</f>
        <v>14</v>
      </c>
      <c r="E56" s="28">
        <f t="shared" si="7"/>
        <v>0.3181818181818182</v>
      </c>
      <c r="F56" s="27">
        <f>G20</f>
        <v>15</v>
      </c>
      <c r="G56" s="28">
        <f t="shared" si="8"/>
        <v>0.3409090909090909</v>
      </c>
      <c r="H56" s="27">
        <f>I20</f>
        <v>7</v>
      </c>
      <c r="I56" s="28">
        <f t="shared" si="9"/>
        <v>0.1590909090909091</v>
      </c>
      <c r="J56" s="27">
        <f>K20</f>
        <v>0</v>
      </c>
      <c r="K56" s="28">
        <f t="shared" si="10"/>
        <v>0</v>
      </c>
      <c r="L56" s="30">
        <f>B56+D56+F56+H56+J56</f>
        <v>44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0.06666666666666667</v>
      </c>
      <c r="D57" s="27">
        <f>E25</f>
        <v>13</v>
      </c>
      <c r="E57" s="28">
        <f t="shared" si="7"/>
        <v>0.43333333333333335</v>
      </c>
      <c r="F57" s="27">
        <f>G25</f>
        <v>15</v>
      </c>
      <c r="G57" s="28">
        <f t="shared" si="8"/>
        <v>0.5</v>
      </c>
      <c r="H57" s="27">
        <f>I25</f>
        <v>0</v>
      </c>
      <c r="I57" s="28">
        <f t="shared" si="9"/>
        <v>0</v>
      </c>
      <c r="J57" s="27">
        <f>K25</f>
        <v>0</v>
      </c>
      <c r="K57" s="28">
        <f t="shared" si="10"/>
        <v>0</v>
      </c>
      <c r="L57" s="30">
        <f>B57+D57+F57+H57+J57</f>
        <v>30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0.09375</v>
      </c>
      <c r="D58" s="27">
        <f>E30</f>
        <v>4</v>
      </c>
      <c r="E58" s="28">
        <f t="shared" si="7"/>
        <v>0.125</v>
      </c>
      <c r="F58" s="27">
        <f>G30</f>
        <v>20</v>
      </c>
      <c r="G58" s="28">
        <f t="shared" si="8"/>
        <v>0.625</v>
      </c>
      <c r="H58" s="27">
        <f>I30</f>
        <v>5</v>
      </c>
      <c r="I58" s="28">
        <f t="shared" si="9"/>
        <v>0.15625</v>
      </c>
      <c r="J58" s="27">
        <f>K30</f>
        <v>0</v>
      </c>
      <c r="K58" s="28">
        <f t="shared" si="10"/>
        <v>0</v>
      </c>
      <c r="L58" s="29">
        <f>B58+D58+F58+H58+J58</f>
        <v>32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4</v>
      </c>
      <c r="C59" s="28">
        <f t="shared" si="6"/>
        <v>0.11428571428571428</v>
      </c>
      <c r="D59" s="27">
        <f>E35</f>
        <v>0</v>
      </c>
      <c r="E59" s="28">
        <f t="shared" si="7"/>
        <v>0</v>
      </c>
      <c r="F59" s="27">
        <f>G35</f>
        <v>27</v>
      </c>
      <c r="G59" s="28">
        <f t="shared" si="8"/>
        <v>0.7714285714285715</v>
      </c>
      <c r="H59" s="27">
        <f>I35</f>
        <v>4</v>
      </c>
      <c r="I59" s="28">
        <f t="shared" si="9"/>
        <v>0.11428571428571428</v>
      </c>
      <c r="J59" s="27">
        <f>K35</f>
        <v>0</v>
      </c>
      <c r="K59" s="28">
        <f t="shared" si="10"/>
        <v>0</v>
      </c>
      <c r="L59" s="29">
        <f>B59+D59+F59+H59+J59</f>
        <v>35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5">
        <f>SUM(B55:B59)</f>
        <v>23</v>
      </c>
      <c r="C60" s="32">
        <f t="shared" si="6"/>
        <v>0.09623430962343096</v>
      </c>
      <c r="D60" s="65">
        <f>SUM(D55:D59)</f>
        <v>51</v>
      </c>
      <c r="E60" s="32">
        <f t="shared" si="7"/>
        <v>0.21338912133891214</v>
      </c>
      <c r="F60" s="65">
        <f>SUM(F55:F59)</f>
        <v>131</v>
      </c>
      <c r="G60" s="32">
        <f t="shared" si="8"/>
        <v>0.5481171548117155</v>
      </c>
      <c r="H60" s="65">
        <f>SUM(H55:H59)</f>
        <v>34</v>
      </c>
      <c r="I60" s="32">
        <f t="shared" si="9"/>
        <v>0.14225941422594143</v>
      </c>
      <c r="J60" s="65">
        <f>SUM(J55:J59)</f>
        <v>0</v>
      </c>
      <c r="K60" s="32">
        <f t="shared" si="10"/>
        <v>0</v>
      </c>
      <c r="L60" s="33">
        <f>SUM(L55:L59)</f>
        <v>239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0.09623430962343096</v>
      </c>
      <c r="C61" s="35"/>
      <c r="D61" s="35">
        <f>D60/L60</f>
        <v>0.21338912133891214</v>
      </c>
      <c r="E61" s="35"/>
      <c r="F61" s="35">
        <f>F60/L60</f>
        <v>0.5481171548117155</v>
      </c>
      <c r="G61" s="35"/>
      <c r="H61" s="35">
        <f>H60/L60</f>
        <v>0.14225941422594143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6" t="s">
        <v>27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7" t="s">
        <v>24</v>
      </c>
      <c r="B64" s="67" t="s">
        <v>49</v>
      </c>
      <c r="C64" s="63" t="s">
        <v>13</v>
      </c>
      <c r="D64" s="67" t="s">
        <v>51</v>
      </c>
      <c r="E64" s="63" t="s">
        <v>13</v>
      </c>
      <c r="F64" s="67" t="s">
        <v>52</v>
      </c>
      <c r="G64" s="63" t="s">
        <v>13</v>
      </c>
      <c r="H64" s="67" t="s">
        <v>53</v>
      </c>
      <c r="I64" s="63" t="s">
        <v>13</v>
      </c>
      <c r="J64" s="69" t="s">
        <v>54</v>
      </c>
      <c r="K64" s="63" t="s">
        <v>13</v>
      </c>
      <c r="L64" s="67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8"/>
      <c r="B65" s="68"/>
      <c r="C65" s="64" t="s">
        <v>24</v>
      </c>
      <c r="D65" s="68"/>
      <c r="E65" s="64" t="s">
        <v>24</v>
      </c>
      <c r="F65" s="68"/>
      <c r="G65" s="64" t="s">
        <v>24</v>
      </c>
      <c r="H65" s="68"/>
      <c r="I65" s="64" t="s">
        <v>24</v>
      </c>
      <c r="J65" s="70"/>
      <c r="K65" s="64" t="s">
        <v>24</v>
      </c>
      <c r="L65" s="68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9</v>
      </c>
      <c r="C66" s="28">
        <f>B66/L66</f>
        <v>0.01615798922800718</v>
      </c>
      <c r="D66" s="27">
        <f>D55+D44</f>
        <v>65</v>
      </c>
      <c r="E66" s="28">
        <f>D66/L66</f>
        <v>0.11669658886894076</v>
      </c>
      <c r="F66" s="27">
        <f>F55+F44</f>
        <v>170</v>
      </c>
      <c r="G66" s="28">
        <f>F66/L66</f>
        <v>0.3052064631956912</v>
      </c>
      <c r="H66" s="27">
        <f>H55+H44</f>
        <v>293</v>
      </c>
      <c r="I66" s="28">
        <f>H66/L66</f>
        <v>0.526032315978456</v>
      </c>
      <c r="J66" s="27">
        <f>J55+J44</f>
        <v>20</v>
      </c>
      <c r="K66" s="28">
        <f>J66/L66</f>
        <v>0.03590664272890485</v>
      </c>
      <c r="L66" s="29">
        <f>B66+D66+F66+H66+J66</f>
        <v>557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8</v>
      </c>
      <c r="C67" s="28">
        <f>B67/L67</f>
        <v>0.037209302325581395</v>
      </c>
      <c r="D67" s="27">
        <f>D56+D45</f>
        <v>33</v>
      </c>
      <c r="E67" s="28">
        <f>D67/L67</f>
        <v>0.15348837209302327</v>
      </c>
      <c r="F67" s="27">
        <f>F56+F45</f>
        <v>94</v>
      </c>
      <c r="G67" s="28">
        <f>F67/L67</f>
        <v>0.4372093023255814</v>
      </c>
      <c r="H67" s="27">
        <f>H56+H45</f>
        <v>70</v>
      </c>
      <c r="I67" s="28">
        <f>H67/L67</f>
        <v>0.32558139534883723</v>
      </c>
      <c r="J67" s="27">
        <f>J56+J45</f>
        <v>10</v>
      </c>
      <c r="K67" s="28">
        <f>J67/L67</f>
        <v>0.046511627906976744</v>
      </c>
      <c r="L67" s="29">
        <f>B67+D67+F67+H67+J67</f>
        <v>215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0.014492753623188406</v>
      </c>
      <c r="D68" s="27">
        <f>D57+D46</f>
        <v>16</v>
      </c>
      <c r="E68" s="28">
        <f>D68/L68</f>
        <v>0.11594202898550725</v>
      </c>
      <c r="F68" s="27">
        <f>F57+F46</f>
        <v>65</v>
      </c>
      <c r="G68" s="28">
        <f>F68/L68</f>
        <v>0.47101449275362317</v>
      </c>
      <c r="H68" s="27">
        <f>H57+H46</f>
        <v>52</v>
      </c>
      <c r="I68" s="28">
        <f>H68/L68</f>
        <v>0.37681159420289856</v>
      </c>
      <c r="J68" s="27">
        <f>J57+J46</f>
        <v>3</v>
      </c>
      <c r="K68" s="28">
        <f>J68/L68</f>
        <v>0.021739130434782608</v>
      </c>
      <c r="L68" s="29">
        <f>B68+D68+F68+H68+J68</f>
        <v>138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4</v>
      </c>
      <c r="C69" s="28">
        <f>B69/L69</f>
        <v>0.020100502512562814</v>
      </c>
      <c r="D69" s="27">
        <f>D58+D47</f>
        <v>7</v>
      </c>
      <c r="E69" s="28">
        <f>D69/L69</f>
        <v>0.035175879396984924</v>
      </c>
      <c r="F69" s="27">
        <f>F58+F47</f>
        <v>63</v>
      </c>
      <c r="G69" s="28">
        <f>F69/L69</f>
        <v>0.3165829145728643</v>
      </c>
      <c r="H69" s="27">
        <f>H58+H47</f>
        <v>110</v>
      </c>
      <c r="I69" s="28">
        <f>H69/L69</f>
        <v>0.5527638190954773</v>
      </c>
      <c r="J69" s="27">
        <f>J58+J47</f>
        <v>15</v>
      </c>
      <c r="K69" s="28">
        <f>J69/L69</f>
        <v>0.07537688442211055</v>
      </c>
      <c r="L69" s="29">
        <f>B69+D69+F69+H69+J69</f>
        <v>199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4</v>
      </c>
      <c r="C70" s="28">
        <f>B70/L70</f>
        <v>0.020942408376963352</v>
      </c>
      <c r="D70" s="27">
        <f>D59+D48</f>
        <v>2</v>
      </c>
      <c r="E70" s="28">
        <f>D70/L70</f>
        <v>0.010471204188481676</v>
      </c>
      <c r="F70" s="27">
        <f>F59+F48</f>
        <v>58</v>
      </c>
      <c r="G70" s="28">
        <f>F70/L70</f>
        <v>0.3036649214659686</v>
      </c>
      <c r="H70" s="27">
        <f>H59+H48</f>
        <v>117</v>
      </c>
      <c r="I70" s="28">
        <f>H70/L70</f>
        <v>0.612565445026178</v>
      </c>
      <c r="J70" s="27">
        <f>J59+J48</f>
        <v>10</v>
      </c>
      <c r="K70" s="28">
        <f>J70/L70</f>
        <v>0.05235602094240838</v>
      </c>
      <c r="L70" s="29">
        <f>B70+D70+F70+H70+J70</f>
        <v>191</v>
      </c>
      <c r="Q70" s="13"/>
      <c r="R70" s="13"/>
      <c r="S70" s="13"/>
      <c r="T70" s="13"/>
    </row>
    <row r="71" spans="1:20" ht="12">
      <c r="A71" s="31" t="s">
        <v>19</v>
      </c>
      <c r="B71" s="65">
        <f>SUM(B66:B70)</f>
        <v>27</v>
      </c>
      <c r="C71" s="32">
        <f>B71/$L$71</f>
        <v>0.02076923076923077</v>
      </c>
      <c r="D71" s="65">
        <f>SUM(D66:D70)</f>
        <v>123</v>
      </c>
      <c r="E71" s="32">
        <f>D71/$L$71</f>
        <v>0.09461538461538462</v>
      </c>
      <c r="F71" s="65">
        <f>SUM(F66:F70)</f>
        <v>450</v>
      </c>
      <c r="G71" s="32">
        <f>F71/$L$71</f>
        <v>0.34615384615384615</v>
      </c>
      <c r="H71" s="65">
        <f>SUM(H66:H70)</f>
        <v>642</v>
      </c>
      <c r="I71" s="32">
        <f>H71/$L$71</f>
        <v>0.4938461538461538</v>
      </c>
      <c r="J71" s="65">
        <f>SUM(J66:J70)</f>
        <v>58</v>
      </c>
      <c r="K71" s="32">
        <f>J71/$L$71</f>
        <v>0.04461538461538461</v>
      </c>
      <c r="L71" s="41">
        <f>SUM(L66:L70)</f>
        <v>1300</v>
      </c>
      <c r="Q71" s="13"/>
      <c r="R71" s="13"/>
      <c r="S71" s="13"/>
      <c r="T71" s="13"/>
    </row>
    <row r="72" spans="1:20" ht="12">
      <c r="A72" s="34"/>
      <c r="B72" s="35">
        <f>B71/L71</f>
        <v>0.02076923076923077</v>
      </c>
      <c r="C72" s="35"/>
      <c r="D72" s="35">
        <f>D71/L71</f>
        <v>0.09461538461538462</v>
      </c>
      <c r="E72" s="35"/>
      <c r="F72" s="35">
        <f>F71/L71</f>
        <v>0.34615384615384615</v>
      </c>
      <c r="G72" s="35"/>
      <c r="H72" s="35">
        <f>H71/L71</f>
        <v>0.4938461538461538</v>
      </c>
      <c r="I72" s="35"/>
      <c r="J72" s="35">
        <f>J71/L71</f>
        <v>0.04461538461538461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23</v>
      </c>
      <c r="D76" s="47">
        <f>B71</f>
        <v>27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72</v>
      </c>
      <c r="C77" s="46">
        <f>D60</f>
        <v>51</v>
      </c>
      <c r="D77" s="47">
        <f>D71</f>
        <v>123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319</v>
      </c>
      <c r="C78" s="46">
        <f>F60</f>
        <v>131</v>
      </c>
      <c r="D78" s="47">
        <f>F71</f>
        <v>450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608</v>
      </c>
      <c r="C79" s="46">
        <f>H60</f>
        <v>34</v>
      </c>
      <c r="D79" s="47">
        <f>H71</f>
        <v>642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1061</v>
      </c>
      <c r="C81" s="45">
        <f>SUM(C76:C80)</f>
        <v>239</v>
      </c>
      <c r="D81" s="41">
        <f>SUM(D76:D80)</f>
        <v>1300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2015-09-10T17:07:48Z</cp:lastPrinted>
  <dcterms:created xsi:type="dcterms:W3CDTF">2010-02-11T13:09:12Z</dcterms:created>
  <dcterms:modified xsi:type="dcterms:W3CDTF">2016-03-16T19:21:02Z</dcterms:modified>
  <cp:category/>
  <cp:version/>
  <cp:contentType/>
  <cp:contentStatus/>
</cp:coreProperties>
</file>