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tabRatio="762" activeTab="0"/>
  </bookViews>
  <sheets>
    <sheet name="JANEIRO14" sheetId="1" r:id="rId1"/>
    <sheet name="FEVEREIRO14" sheetId="2" r:id="rId2"/>
    <sheet name="MARÇO14" sheetId="3" r:id="rId3"/>
    <sheet name="ABRIL14" sheetId="4" r:id="rId4"/>
    <sheet name="MAIO14" sheetId="5" r:id="rId5"/>
    <sheet name="JUNHO14" sheetId="6" r:id="rId6"/>
    <sheet name="JULHO_2014" sheetId="7" r:id="rId7"/>
    <sheet name="AGOSTO14" sheetId="8" r:id="rId8"/>
    <sheet name="SETEMBRO14" sheetId="9" r:id="rId9"/>
    <sheet name="OUT2014" sheetId="10" r:id="rId10"/>
    <sheet name="NOV2014" sheetId="11" r:id="rId11"/>
    <sheet name="DEZ2014" sheetId="12" r:id="rId12"/>
  </sheets>
  <definedNames>
    <definedName name="_xlnm.Print_Area" localSheetId="3">'ABRIL14'!$A$1:$Q$127</definedName>
    <definedName name="_xlnm.Print_Area" localSheetId="7">'AGOSTO14'!$A$1:$P$122</definedName>
    <definedName name="_xlnm.Print_Area" localSheetId="11">'DEZ2014'!$A$1:$P$122</definedName>
    <definedName name="_xlnm.Print_Area" localSheetId="1">'FEVEREIRO14'!$A$1:$Q$118</definedName>
    <definedName name="_xlnm.Print_Area" localSheetId="0">'JANEIRO14'!$A$1:$Q$123</definedName>
    <definedName name="_xlnm.Print_Area" localSheetId="6">'JULHO_2014'!$A$1:$P$122</definedName>
    <definedName name="_xlnm.Print_Area" localSheetId="5">'JUNHO14'!$A$1:$P$122</definedName>
    <definedName name="_xlnm.Print_Area" localSheetId="4">'MAIO14'!$A$1:$Q$127</definedName>
    <definedName name="_xlnm.Print_Area" localSheetId="2">'MARÇO14'!$A$1:$Q$125</definedName>
    <definedName name="_xlnm.Print_Area" localSheetId="10">'NOV2014'!$A$1:$P$122</definedName>
    <definedName name="_xlnm.Print_Area" localSheetId="9">'OUT2014'!$A$1:$P$122</definedName>
    <definedName name="_xlnm.Print_Area" localSheetId="8">'SETEMBRO14'!$A$1:$P$122</definedName>
  </definedNames>
  <calcPr fullCalcOnLoad="1"/>
</workbook>
</file>

<file path=xl/sharedStrings.xml><?xml version="1.0" encoding="utf-8"?>
<sst xmlns="http://schemas.openxmlformats.org/spreadsheetml/2006/main" count="1927" uniqueCount="94">
  <si>
    <t>UNIVERSIDADE ESTADUAL DO OESTE DO PARANÁ - UNIOESTE</t>
  </si>
  <si>
    <t>Graduados</t>
  </si>
  <si>
    <t>Especialistas</t>
  </si>
  <si>
    <t>Mestres</t>
  </si>
  <si>
    <t>Doutores</t>
  </si>
  <si>
    <t>Pós-Doutores</t>
  </si>
  <si>
    <t>Efetivos</t>
  </si>
  <si>
    <t>CRES</t>
  </si>
  <si>
    <t>Centro de Ciências Biológicas e da Saúde</t>
  </si>
  <si>
    <t>Centro de Ciências Médicas e Farmacêuticas</t>
  </si>
  <si>
    <t>Centro de Ciências Exatas e Tecnológicas</t>
  </si>
  <si>
    <t>Centro de Ciências Sociais Aplicadas</t>
  </si>
  <si>
    <t>Centro de Educação, Comunicação e Artes</t>
  </si>
  <si>
    <t>Centro de Engenharia e Ciências Exatas</t>
  </si>
  <si>
    <t>Centro de Ciências Humanas</t>
  </si>
  <si>
    <t>Centro de Ciências Agrárias</t>
  </si>
  <si>
    <t>Centro de Ciências Humanas, Educação e Letras</t>
  </si>
  <si>
    <t>Centro de Ciências Humanas e Sociais</t>
  </si>
  <si>
    <t>G</t>
  </si>
  <si>
    <t>%</t>
  </si>
  <si>
    <t>E</t>
  </si>
  <si>
    <t>M</t>
  </si>
  <si>
    <t>D</t>
  </si>
  <si>
    <t>Pós-</t>
  </si>
  <si>
    <t>DOUT.</t>
  </si>
  <si>
    <t>Cascavel</t>
  </si>
  <si>
    <t>Foz do Iguaçu</t>
  </si>
  <si>
    <t>Francisco Beltrão</t>
  </si>
  <si>
    <t>Marechal Cândido Rondon</t>
  </si>
  <si>
    <t>Toledo</t>
  </si>
  <si>
    <t>Total</t>
  </si>
  <si>
    <t>Temporários</t>
  </si>
  <si>
    <t>CAMPUS CASCAVEL</t>
  </si>
  <si>
    <t>CAMPUS FOZ DO IGUAÇU</t>
  </si>
  <si>
    <t>CAMPUS FRANCISCO BELTRÃO</t>
  </si>
  <si>
    <t>CAMPUS MARECHAL CÂNDIDO RONDON</t>
  </si>
  <si>
    <t>CAMPUS TOLEDO</t>
  </si>
  <si>
    <t>Titulação</t>
  </si>
  <si>
    <t>Total Cascavel</t>
  </si>
  <si>
    <t>Total Foz do Iguaçu</t>
  </si>
  <si>
    <t>Total Francisco Beltrão</t>
  </si>
  <si>
    <t>Total Marechal Cândido Rondon</t>
  </si>
  <si>
    <t>Total UNIOESTE</t>
  </si>
  <si>
    <t>Total Toledo</t>
  </si>
  <si>
    <t>Titulação do Corpo Docente - Efetivos e Temporários</t>
  </si>
  <si>
    <t>Campus</t>
  </si>
  <si>
    <t>Titulação do Corpo Docente - Efetivos</t>
  </si>
  <si>
    <t>Dout.</t>
  </si>
  <si>
    <t>Titulação do Corpo Docente - Temporários</t>
  </si>
  <si>
    <t>Titulação do Corpo Docente - Efetivos + Temporários</t>
  </si>
  <si>
    <t>Graduado</t>
  </si>
  <si>
    <t>Especialista</t>
  </si>
  <si>
    <t>Mestre</t>
  </si>
  <si>
    <t>Doutor</t>
  </si>
  <si>
    <t>Pós-Doutor</t>
  </si>
  <si>
    <t>Fonte : Pró-Reitoria de Planejamento</t>
  </si>
  <si>
    <t>PRÓ-REITORIA DE PLANEJAMENTO</t>
  </si>
  <si>
    <t>Fonte: Pró-reitoria de Planejamento</t>
  </si>
  <si>
    <r>
      <t xml:space="preserve">PLANILHA DOS DOCENTES EFETIVOS E TEMPORÁRIOS POR </t>
    </r>
    <r>
      <rPr>
        <b/>
        <sz val="12"/>
        <rFont val="Arial"/>
        <family val="2"/>
      </rPr>
      <t>TITULAÇÃO</t>
    </r>
    <r>
      <rPr>
        <b/>
        <sz val="8"/>
        <rFont val="Arial"/>
        <family val="2"/>
      </rPr>
      <t xml:space="preserve"> - QUANTITATIVO E PERCENTUAL</t>
    </r>
  </si>
  <si>
    <t>DIVISÃO DE INFORMAÇÕES</t>
  </si>
  <si>
    <t>Centro de Educação, Letras e Saúde</t>
  </si>
  <si>
    <r>
      <t>Posição em 31 de MAIO</t>
    </r>
    <r>
      <rPr>
        <b/>
        <sz val="12"/>
        <rFont val="Arial"/>
        <family val="2"/>
      </rPr>
      <t xml:space="preserve"> de 2014</t>
    </r>
  </si>
  <si>
    <r>
      <t>Posição em 30 de ABRILl</t>
    </r>
    <r>
      <rPr>
        <b/>
        <sz val="12"/>
        <rFont val="Arial"/>
        <family val="2"/>
      </rPr>
      <t xml:space="preserve"> de 2014</t>
    </r>
  </si>
  <si>
    <r>
      <t>Posição em 31 de MARÇO</t>
    </r>
    <r>
      <rPr>
        <b/>
        <sz val="12"/>
        <rFont val="Arial"/>
        <family val="2"/>
      </rPr>
      <t xml:space="preserve"> de 2014</t>
    </r>
  </si>
  <si>
    <t>Posição em 31 de MARÇO 2014</t>
  </si>
  <si>
    <r>
      <t>Posição em 28 de FEVEREIRO</t>
    </r>
    <r>
      <rPr>
        <b/>
        <sz val="12"/>
        <rFont val="Arial"/>
        <family val="2"/>
      </rPr>
      <t xml:space="preserve"> de 2014</t>
    </r>
  </si>
  <si>
    <t>Posição em 28 de FEVEREIRO 2014</t>
  </si>
  <si>
    <t>Posição em 31 de JANEIRO 2014</t>
  </si>
  <si>
    <r>
      <t>Posição em 31 de JANEIRO</t>
    </r>
    <r>
      <rPr>
        <b/>
        <sz val="12"/>
        <rFont val="Arial"/>
        <family val="2"/>
      </rPr>
      <t xml:space="preserve"> de 2014</t>
    </r>
  </si>
  <si>
    <t>Fonte: Pró-reitoria de Planejamento/Divisão de Informações</t>
  </si>
  <si>
    <r>
      <rPr>
        <sz val="12"/>
        <rFont val="Arial"/>
        <family val="2"/>
      </rPr>
      <t xml:space="preserve">ESTATISTICA DE DOCENTES POR </t>
    </r>
    <r>
      <rPr>
        <b/>
        <sz val="12"/>
        <rFont val="Arial"/>
        <family val="2"/>
      </rPr>
      <t>TITULAÇAO</t>
    </r>
  </si>
  <si>
    <t>CAMPUS/CENTRO</t>
  </si>
  <si>
    <t>CAMPUS DE CASCAVEL</t>
  </si>
  <si>
    <t>CAMPUS DE FOZ DO IGUAÇU</t>
  </si>
  <si>
    <t>TOTAL</t>
  </si>
  <si>
    <t>CAMPUS DE FRANCISCO BELTRÃO</t>
  </si>
  <si>
    <t>CAMPUS DE MARECHAL CÂNDIDO RONDON</t>
  </si>
  <si>
    <t>GRADUADOS</t>
  </si>
  <si>
    <t>ESPECIALISTAS</t>
  </si>
  <si>
    <t>MESTRES</t>
  </si>
  <si>
    <t>DOUTORES</t>
  </si>
  <si>
    <t>POS-DOUTORES</t>
  </si>
  <si>
    <t>GRADUADO</t>
  </si>
  <si>
    <t>CAMPUS</t>
  </si>
  <si>
    <t>ESPECIALISTA</t>
  </si>
  <si>
    <t>MESTRE</t>
  </si>
  <si>
    <t>DOUTOR</t>
  </si>
  <si>
    <t>POS-DOUT</t>
  </si>
  <si>
    <r>
      <t xml:space="preserve">DADOS DE </t>
    </r>
    <r>
      <rPr>
        <b/>
        <sz val="12"/>
        <rFont val="Arial"/>
        <family val="2"/>
      </rPr>
      <t>JULHO/2014</t>
    </r>
    <r>
      <rPr>
        <sz val="12"/>
        <rFont val="Arial"/>
        <family val="2"/>
      </rPr>
      <t xml:space="preserve"> (último dia útil do mês)</t>
    </r>
  </si>
  <si>
    <r>
      <t xml:space="preserve">DADOS DE </t>
    </r>
    <r>
      <rPr>
        <b/>
        <sz val="12"/>
        <rFont val="Arial"/>
        <family val="2"/>
      </rPr>
      <t>AGOSTO/2014</t>
    </r>
    <r>
      <rPr>
        <sz val="12"/>
        <rFont val="Arial"/>
        <family val="2"/>
      </rPr>
      <t xml:space="preserve"> (último dia útil do mês)</t>
    </r>
  </si>
  <si>
    <r>
      <t xml:space="preserve">DADOS DE </t>
    </r>
    <r>
      <rPr>
        <b/>
        <sz val="12"/>
        <rFont val="Arial"/>
        <family val="2"/>
      </rPr>
      <t>SETEMBRO/2014</t>
    </r>
    <r>
      <rPr>
        <sz val="12"/>
        <rFont val="Arial"/>
        <family val="2"/>
      </rPr>
      <t xml:space="preserve"> (último dia útil do mês)</t>
    </r>
  </si>
  <si>
    <r>
      <t xml:space="preserve">DADOS DE </t>
    </r>
    <r>
      <rPr>
        <b/>
        <sz val="12"/>
        <rFont val="Arial"/>
        <family val="2"/>
      </rPr>
      <t>OUTUBRO/2014</t>
    </r>
    <r>
      <rPr>
        <sz val="12"/>
        <rFont val="Arial"/>
        <family val="2"/>
      </rPr>
      <t xml:space="preserve"> (último dia útil do mês)</t>
    </r>
  </si>
  <si>
    <r>
      <t xml:space="preserve">DADOS DE </t>
    </r>
    <r>
      <rPr>
        <b/>
        <sz val="12"/>
        <rFont val="Arial"/>
        <family val="2"/>
      </rPr>
      <t>NOVEMBRO/2014</t>
    </r>
    <r>
      <rPr>
        <sz val="12"/>
        <rFont val="Arial"/>
        <family val="2"/>
      </rPr>
      <t xml:space="preserve"> (último dia útil do mês)</t>
    </r>
  </si>
  <si>
    <r>
      <t xml:space="preserve">DADOS DE </t>
    </r>
    <r>
      <rPr>
        <b/>
        <sz val="12"/>
        <rFont val="Arial"/>
        <family val="2"/>
      </rPr>
      <t>DEZEMBRO/2014</t>
    </r>
    <r>
      <rPr>
        <sz val="12"/>
        <rFont val="Arial"/>
        <family val="2"/>
      </rPr>
      <t xml:space="preserve"> (último dia útil do mês)</t>
    </r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</si>
</sst>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mm/yy"/>
    <numFmt numFmtId="173" formatCode="0.0%"/>
    <numFmt numFmtId="174" formatCode="_(* #,##0.00_);_(* \(#,##0.00\);_(* \-??_);_(@_)"/>
    <numFmt numFmtId="175" formatCode="_(* #,##0_);_(* \(#,##0\);_(* \-??_);_(@_)"/>
  </numFmts>
  <fonts count="61"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0"/>
      <color indexed="8"/>
      <name val="Calibri"/>
      <family val="0"/>
    </font>
    <font>
      <sz val="7"/>
      <color indexed="8"/>
      <name val="Calibri"/>
      <family val="0"/>
    </font>
    <font>
      <sz val="8"/>
      <color indexed="8"/>
      <name val="Calibri"/>
      <family val="0"/>
    </font>
    <font>
      <sz val="8"/>
      <color indexed="8"/>
      <name val="Arial"/>
      <family val="0"/>
    </font>
    <font>
      <b/>
      <sz val="8"/>
      <color indexed="8"/>
      <name val="Arial Blac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13"/>
      <name val="Arial"/>
      <family val="2"/>
    </font>
    <font>
      <b/>
      <sz val="12"/>
      <color indexed="9"/>
      <name val="Arial"/>
      <family val="2"/>
    </font>
    <font>
      <b/>
      <sz val="9"/>
      <color indexed="8"/>
      <name val="Arial"/>
      <family val="0"/>
    </font>
    <font>
      <sz val="9.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FFFF00"/>
      <name val="Arial"/>
      <family val="2"/>
    </font>
    <font>
      <b/>
      <sz val="12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8" fillId="21" borderId="5" applyNumberFormat="0" applyAlignment="0" applyProtection="0"/>
    <xf numFmtId="169" fontId="0" fillId="0" borderId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174" fontId="0" fillId="0" borderId="0" applyFill="0" applyBorder="0" applyAlignment="0" applyProtection="0"/>
  </cellStyleXfs>
  <cellXfs count="19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10" fontId="1" fillId="0" borderId="0" xfId="49" applyNumberFormat="1" applyFont="1" applyFill="1" applyBorder="1" applyAlignment="1" applyProtection="1">
      <alignment horizontal="center"/>
      <protection/>
    </xf>
    <xf numFmtId="9" fontId="1" fillId="0" borderId="0" xfId="0" applyNumberFormat="1" applyFont="1" applyAlignment="1">
      <alignment/>
    </xf>
    <xf numFmtId="0" fontId="5" fillId="0" borderId="0" xfId="0" applyFont="1" applyAlignment="1">
      <alignment/>
    </xf>
    <xf numFmtId="0" fontId="1" fillId="0" borderId="10" xfId="0" applyFont="1" applyFill="1" applyBorder="1" applyAlignment="1">
      <alignment horizontal="left" vertical="top"/>
    </xf>
    <xf numFmtId="0" fontId="1" fillId="0" borderId="10" xfId="0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0" fontId="56" fillId="33" borderId="10" xfId="0" applyFont="1" applyFill="1" applyBorder="1" applyAlignment="1">
      <alignment horizontal="left"/>
    </xf>
    <xf numFmtId="0" fontId="56" fillId="33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56" fillId="33" borderId="11" xfId="0" applyFont="1" applyFill="1" applyBorder="1" applyAlignment="1">
      <alignment horizontal="center"/>
    </xf>
    <xf numFmtId="0" fontId="56" fillId="34" borderId="10" xfId="0" applyFont="1" applyFill="1" applyBorder="1" applyAlignment="1">
      <alignment horizontal="left"/>
    </xf>
    <xf numFmtId="0" fontId="56" fillId="34" borderId="12" xfId="0" applyFont="1" applyFill="1" applyBorder="1" applyAlignment="1">
      <alignment horizontal="center"/>
    </xf>
    <xf numFmtId="3" fontId="56" fillId="33" borderId="10" xfId="0" applyNumberFormat="1" applyFont="1" applyFill="1" applyBorder="1" applyAlignment="1">
      <alignment horizontal="center"/>
    </xf>
    <xf numFmtId="4" fontId="56" fillId="35" borderId="11" xfId="0" applyNumberFormat="1" applyFont="1" applyFill="1" applyBorder="1" applyAlignment="1">
      <alignment horizontal="center"/>
    </xf>
    <xf numFmtId="4" fontId="56" fillId="35" borderId="13" xfId="0" applyNumberFormat="1" applyFont="1" applyFill="1" applyBorder="1" applyAlignment="1">
      <alignment horizontal="center"/>
    </xf>
    <xf numFmtId="173" fontId="1" fillId="0" borderId="10" xfId="49" applyNumberFormat="1" applyFont="1" applyFill="1" applyBorder="1" applyAlignment="1" applyProtection="1">
      <alignment horizontal="center"/>
      <protection/>
    </xf>
    <xf numFmtId="1" fontId="1" fillId="36" borderId="10" xfId="0" applyNumberFormat="1" applyFont="1" applyFill="1" applyBorder="1" applyAlignment="1">
      <alignment horizontal="center"/>
    </xf>
    <xf numFmtId="0" fontId="56" fillId="35" borderId="10" xfId="0" applyFont="1" applyFill="1" applyBorder="1" applyAlignment="1">
      <alignment horizontal="left"/>
    </xf>
    <xf numFmtId="173" fontId="56" fillId="35" borderId="10" xfId="49" applyNumberFormat="1" applyFont="1" applyFill="1" applyBorder="1" applyAlignment="1" applyProtection="1">
      <alignment horizontal="center"/>
      <protection/>
    </xf>
    <xf numFmtId="1" fontId="56" fillId="35" borderId="10" xfId="0" applyNumberFormat="1" applyFont="1" applyFill="1" applyBorder="1" applyAlignment="1">
      <alignment horizontal="center"/>
    </xf>
    <xf numFmtId="0" fontId="56" fillId="33" borderId="0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" fontId="56" fillId="33" borderId="10" xfId="0" applyNumberFormat="1" applyFont="1" applyFill="1" applyBorder="1" applyAlignment="1">
      <alignment horizontal="center"/>
    </xf>
    <xf numFmtId="0" fontId="1" fillId="37" borderId="10" xfId="0" applyFont="1" applyFill="1" applyBorder="1" applyAlignment="1">
      <alignment horizontal="center"/>
    </xf>
    <xf numFmtId="1" fontId="1" fillId="37" borderId="10" xfId="0" applyNumberFormat="1" applyFont="1" applyFill="1" applyBorder="1" applyAlignment="1">
      <alignment horizontal="center"/>
    </xf>
    <xf numFmtId="0" fontId="1" fillId="38" borderId="10" xfId="0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3" fillId="37" borderId="0" xfId="0" applyFont="1" applyFill="1" applyAlignment="1">
      <alignment/>
    </xf>
    <xf numFmtId="0" fontId="5" fillId="37" borderId="0" xfId="0" applyFont="1" applyFill="1" applyBorder="1" applyAlignment="1">
      <alignment horizontal="left"/>
    </xf>
    <xf numFmtId="0" fontId="3" fillId="37" borderId="0" xfId="0" applyFont="1" applyFill="1" applyBorder="1" applyAlignment="1">
      <alignment horizontal="center"/>
    </xf>
    <xf numFmtId="0" fontId="3" fillId="37" borderId="0" xfId="0" applyFont="1" applyFill="1" applyBorder="1" applyAlignment="1">
      <alignment horizontal="left"/>
    </xf>
    <xf numFmtId="0" fontId="0" fillId="37" borderId="0" xfId="0" applyFill="1" applyAlignment="1">
      <alignment/>
    </xf>
    <xf numFmtId="0" fontId="8" fillId="37" borderId="0" xfId="0" applyFont="1" applyFill="1" applyAlignment="1">
      <alignment horizontal="center"/>
    </xf>
    <xf numFmtId="172" fontId="6" fillId="37" borderId="0" xfId="0" applyNumberFormat="1" applyFont="1" applyFill="1" applyAlignment="1">
      <alignment/>
    </xf>
    <xf numFmtId="172" fontId="8" fillId="37" borderId="0" xfId="0" applyNumberFormat="1" applyFont="1" applyFill="1" applyAlignment="1">
      <alignment horizontal="center"/>
    </xf>
    <xf numFmtId="0" fontId="8" fillId="37" borderId="0" xfId="0" applyFont="1" applyFill="1" applyAlignment="1">
      <alignment/>
    </xf>
    <xf numFmtId="0" fontId="1" fillId="37" borderId="0" xfId="0" applyFont="1" applyFill="1" applyAlignment="1">
      <alignment horizontal="center"/>
    </xf>
    <xf numFmtId="0" fontId="1" fillId="37" borderId="0" xfId="0" applyFont="1" applyFill="1" applyAlignment="1">
      <alignment/>
    </xf>
    <xf numFmtId="0" fontId="6" fillId="37" borderId="0" xfId="0" applyFont="1" applyFill="1" applyAlignment="1">
      <alignment/>
    </xf>
    <xf numFmtId="10" fontId="1" fillId="37" borderId="0" xfId="49" applyNumberFormat="1" applyFont="1" applyFill="1" applyBorder="1" applyAlignment="1" applyProtection="1">
      <alignment horizontal="center"/>
      <protection/>
    </xf>
    <xf numFmtId="9" fontId="1" fillId="37" borderId="0" xfId="0" applyNumberFormat="1" applyFont="1" applyFill="1" applyAlignment="1">
      <alignment/>
    </xf>
    <xf numFmtId="173" fontId="1" fillId="37" borderId="0" xfId="0" applyNumberFormat="1" applyFont="1" applyFill="1" applyAlignment="1">
      <alignment horizontal="center"/>
    </xf>
    <xf numFmtId="0" fontId="4" fillId="37" borderId="0" xfId="0" applyFont="1" applyFill="1" applyAlignment="1">
      <alignment/>
    </xf>
    <xf numFmtId="0" fontId="5" fillId="37" borderId="0" xfId="0" applyFont="1" applyFill="1" applyAlignment="1">
      <alignment horizontal="center"/>
    </xf>
    <xf numFmtId="0" fontId="2" fillId="37" borderId="0" xfId="0" applyFont="1" applyFill="1" applyAlignment="1">
      <alignment horizontal="center"/>
    </xf>
    <xf numFmtId="0" fontId="56" fillId="35" borderId="10" xfId="0" applyFont="1" applyFill="1" applyBorder="1" applyAlignment="1">
      <alignment horizontal="center"/>
    </xf>
    <xf numFmtId="0" fontId="56" fillId="34" borderId="10" xfId="0" applyFont="1" applyFill="1" applyBorder="1" applyAlignment="1">
      <alignment horizontal="center"/>
    </xf>
    <xf numFmtId="0" fontId="6" fillId="37" borderId="0" xfId="0" applyFont="1" applyFill="1" applyBorder="1" applyAlignment="1">
      <alignment horizontal="center" vertical="center"/>
    </xf>
    <xf numFmtId="0" fontId="56" fillId="35" borderId="10" xfId="0" applyFont="1" applyFill="1" applyBorder="1" applyAlignment="1">
      <alignment horizontal="center"/>
    </xf>
    <xf numFmtId="0" fontId="7" fillId="37" borderId="0" xfId="0" applyFont="1" applyFill="1" applyBorder="1" applyAlignment="1">
      <alignment horizontal="center"/>
    </xf>
    <xf numFmtId="0" fontId="56" fillId="34" borderId="10" xfId="0" applyFont="1" applyFill="1" applyBorder="1" applyAlignment="1">
      <alignment horizontal="center"/>
    </xf>
    <xf numFmtId="0" fontId="6" fillId="37" borderId="0" xfId="0" applyFont="1" applyFill="1" applyBorder="1" applyAlignment="1">
      <alignment horizontal="center" vertical="center"/>
    </xf>
    <xf numFmtId="0" fontId="56" fillId="34" borderId="10" xfId="0" applyFont="1" applyFill="1" applyBorder="1" applyAlignment="1">
      <alignment horizontal="center"/>
    </xf>
    <xf numFmtId="0" fontId="6" fillId="37" borderId="0" xfId="0" applyFont="1" applyFill="1" applyBorder="1" applyAlignment="1">
      <alignment horizontal="center" vertical="center"/>
    </xf>
    <xf numFmtId="0" fontId="56" fillId="35" borderId="10" xfId="0" applyFont="1" applyFill="1" applyBorder="1" applyAlignment="1">
      <alignment horizontal="center"/>
    </xf>
    <xf numFmtId="0" fontId="7" fillId="37" borderId="0" xfId="0" applyFont="1" applyFill="1" applyBorder="1" applyAlignment="1">
      <alignment horizontal="center"/>
    </xf>
    <xf numFmtId="0" fontId="56" fillId="34" borderId="10" xfId="0" applyFont="1" applyFill="1" applyBorder="1" applyAlignment="1">
      <alignment horizontal="center"/>
    </xf>
    <xf numFmtId="0" fontId="6" fillId="37" borderId="0" xfId="0" applyFont="1" applyFill="1" applyBorder="1" applyAlignment="1">
      <alignment horizontal="center" vertical="center"/>
    </xf>
    <xf numFmtId="0" fontId="56" fillId="35" borderId="10" xfId="0" applyFont="1" applyFill="1" applyBorder="1" applyAlignment="1">
      <alignment horizontal="center"/>
    </xf>
    <xf numFmtId="0" fontId="7" fillId="37" borderId="0" xfId="0" applyFont="1" applyFill="1" applyBorder="1" applyAlignment="1">
      <alignment horizontal="center"/>
    </xf>
    <xf numFmtId="0" fontId="56" fillId="34" borderId="10" xfId="0" applyFont="1" applyFill="1" applyBorder="1" applyAlignment="1">
      <alignment horizontal="center"/>
    </xf>
    <xf numFmtId="0" fontId="6" fillId="37" borderId="0" xfId="0" applyFont="1" applyFill="1" applyBorder="1" applyAlignment="1">
      <alignment horizontal="center" vertical="center"/>
    </xf>
    <xf numFmtId="0" fontId="56" fillId="35" borderId="10" xfId="0" applyFont="1" applyFill="1" applyBorder="1" applyAlignment="1">
      <alignment horizontal="center"/>
    </xf>
    <xf numFmtId="0" fontId="7" fillId="37" borderId="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6" fillId="37" borderId="0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0" fontId="0" fillId="37" borderId="10" xfId="0" applyFont="1" applyFill="1" applyBorder="1" applyAlignment="1">
      <alignment horizontal="center" vertical="center"/>
    </xf>
    <xf numFmtId="1" fontId="0" fillId="37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0" fontId="0" fillId="38" borderId="10" xfId="0" applyFont="1" applyFill="1" applyBorder="1" applyAlignment="1">
      <alignment horizontal="center" vertical="center"/>
    </xf>
    <xf numFmtId="0" fontId="57" fillId="33" borderId="10" xfId="0" applyFont="1" applyFill="1" applyBorder="1" applyAlignment="1">
      <alignment horizontal="left" vertical="center"/>
    </xf>
    <xf numFmtId="0" fontId="57" fillId="33" borderId="10" xfId="0" applyFont="1" applyFill="1" applyBorder="1" applyAlignment="1">
      <alignment horizontal="center" vertical="center"/>
    </xf>
    <xf numFmtId="0" fontId="57" fillId="34" borderId="10" xfId="0" applyFont="1" applyFill="1" applyBorder="1" applyAlignment="1">
      <alignment horizontal="center" vertical="center"/>
    </xf>
    <xf numFmtId="1" fontId="57" fillId="33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37" borderId="0" xfId="0" applyFill="1" applyAlignment="1">
      <alignment vertical="center"/>
    </xf>
    <xf numFmtId="0" fontId="2" fillId="0" borderId="0" xfId="0" applyFont="1" applyAlignment="1">
      <alignment vertical="center"/>
    </xf>
    <xf numFmtId="0" fontId="2" fillId="37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37" borderId="0" xfId="0" applyFont="1" applyFill="1" applyAlignment="1">
      <alignment vertical="center"/>
    </xf>
    <xf numFmtId="0" fontId="2" fillId="37" borderId="0" xfId="0" applyFont="1" applyFill="1" applyBorder="1" applyAlignment="1">
      <alignment vertical="center"/>
    </xf>
    <xf numFmtId="0" fontId="1" fillId="37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5" fillId="37" borderId="0" xfId="0" applyFont="1" applyFill="1" applyBorder="1" applyAlignment="1">
      <alignment horizontal="left" vertical="center"/>
    </xf>
    <xf numFmtId="0" fontId="3" fillId="37" borderId="0" xfId="0" applyFont="1" applyFill="1" applyBorder="1" applyAlignment="1">
      <alignment horizontal="center" vertical="center"/>
    </xf>
    <xf numFmtId="0" fontId="3" fillId="37" borderId="0" xfId="0" applyFont="1" applyFill="1" applyBorder="1" applyAlignment="1">
      <alignment horizontal="left" vertical="center"/>
    </xf>
    <xf numFmtId="172" fontId="6" fillId="37" borderId="0" xfId="0" applyNumberFormat="1" applyFont="1" applyFill="1" applyAlignment="1">
      <alignment vertical="center"/>
    </xf>
    <xf numFmtId="172" fontId="8" fillId="37" borderId="0" xfId="0" applyNumberFormat="1" applyFont="1" applyFill="1" applyAlignment="1">
      <alignment horizontal="center" vertical="center"/>
    </xf>
    <xf numFmtId="0" fontId="8" fillId="37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4" fontId="56" fillId="35" borderId="11" xfId="0" applyNumberFormat="1" applyFont="1" applyFill="1" applyBorder="1" applyAlignment="1">
      <alignment horizontal="center" vertical="center"/>
    </xf>
    <xf numFmtId="4" fontId="56" fillId="35" borderId="13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/>
    </xf>
    <xf numFmtId="173" fontId="1" fillId="0" borderId="10" xfId="49" applyNumberFormat="1" applyFont="1" applyFill="1" applyBorder="1" applyAlignment="1" applyProtection="1">
      <alignment horizontal="center" vertical="center"/>
      <protection/>
    </xf>
    <xf numFmtId="1" fontId="1" fillId="0" borderId="10" xfId="0" applyNumberFormat="1" applyFont="1" applyFill="1" applyBorder="1" applyAlignment="1">
      <alignment horizontal="center" vertical="center"/>
    </xf>
    <xf numFmtId="1" fontId="1" fillId="36" borderId="10" xfId="0" applyNumberFormat="1" applyFont="1" applyFill="1" applyBorder="1" applyAlignment="1">
      <alignment horizontal="center" vertical="center"/>
    </xf>
    <xf numFmtId="0" fontId="56" fillId="35" borderId="10" xfId="0" applyFont="1" applyFill="1" applyBorder="1" applyAlignment="1">
      <alignment horizontal="left" vertical="center"/>
    </xf>
    <xf numFmtId="0" fontId="56" fillId="35" borderId="10" xfId="0" applyFont="1" applyFill="1" applyBorder="1" applyAlignment="1">
      <alignment horizontal="center" vertical="center"/>
    </xf>
    <xf numFmtId="173" fontId="56" fillId="35" borderId="10" xfId="49" applyNumberFormat="1" applyFont="1" applyFill="1" applyBorder="1" applyAlignment="1" applyProtection="1">
      <alignment horizontal="center" vertical="center"/>
      <protection/>
    </xf>
    <xf numFmtId="1" fontId="56" fillId="35" borderId="10" xfId="0" applyNumberFormat="1" applyFont="1" applyFill="1" applyBorder="1" applyAlignment="1">
      <alignment horizontal="center" vertical="center"/>
    </xf>
    <xf numFmtId="0" fontId="1" fillId="37" borderId="0" xfId="0" applyFont="1" applyFill="1" applyAlignment="1">
      <alignment vertical="center"/>
    </xf>
    <xf numFmtId="10" fontId="1" fillId="37" borderId="0" xfId="49" applyNumberFormat="1" applyFont="1" applyFill="1" applyBorder="1" applyAlignment="1" applyProtection="1">
      <alignment horizontal="center" vertical="center"/>
      <protection/>
    </xf>
    <xf numFmtId="9" fontId="1" fillId="37" borderId="0" xfId="0" applyNumberFormat="1" applyFont="1" applyFill="1" applyAlignment="1">
      <alignment vertical="center"/>
    </xf>
    <xf numFmtId="0" fontId="1" fillId="37" borderId="0" xfId="0" applyFont="1" applyFill="1" applyAlignment="1">
      <alignment horizontal="center" vertical="center"/>
    </xf>
    <xf numFmtId="173" fontId="1" fillId="37" borderId="0" xfId="0" applyNumberFormat="1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4" fillId="37" borderId="0" xfId="0" applyFont="1" applyFill="1" applyAlignment="1">
      <alignment vertical="center"/>
    </xf>
    <xf numFmtId="3" fontId="56" fillId="33" borderId="10" xfId="0" applyNumberFormat="1" applyFont="1" applyFill="1" applyBorder="1" applyAlignment="1">
      <alignment horizontal="center" vertical="center"/>
    </xf>
    <xf numFmtId="10" fontId="1" fillId="0" borderId="0" xfId="49" applyNumberFormat="1" applyFont="1" applyFill="1" applyBorder="1" applyAlignment="1" applyProtection="1">
      <alignment horizontal="center" vertical="center"/>
      <protection/>
    </xf>
    <xf numFmtId="9" fontId="1" fillId="0" borderId="0" xfId="0" applyNumberFormat="1" applyFont="1" applyAlignment="1">
      <alignment vertical="center"/>
    </xf>
    <xf numFmtId="0" fontId="56" fillId="33" borderId="0" xfId="0" applyFont="1" applyFill="1" applyBorder="1" applyAlignment="1">
      <alignment vertical="center"/>
    </xf>
    <xf numFmtId="0" fontId="56" fillId="33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0" fontId="5" fillId="37" borderId="0" xfId="0" applyFont="1" applyFill="1" applyAlignment="1">
      <alignment horizontal="center" vertical="center"/>
    </xf>
    <xf numFmtId="0" fontId="2" fillId="37" borderId="0" xfId="0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57" fillId="0" borderId="0" xfId="0" applyFont="1" applyFill="1" applyBorder="1" applyAlignment="1">
      <alignment horizontal="left" vertical="center"/>
    </xf>
    <xf numFmtId="0" fontId="57" fillId="0" borderId="0" xfId="0" applyFont="1" applyFill="1" applyBorder="1" applyAlignment="1">
      <alignment horizontal="center" vertical="center"/>
    </xf>
    <xf numFmtId="0" fontId="58" fillId="34" borderId="10" xfId="0" applyFont="1" applyFill="1" applyBorder="1" applyAlignment="1">
      <alignment horizontal="left" vertical="center"/>
    </xf>
    <xf numFmtId="0" fontId="58" fillId="34" borderId="10" xfId="0" applyFont="1" applyFill="1" applyBorder="1" applyAlignment="1">
      <alignment horizontal="center" vertical="center"/>
    </xf>
    <xf numFmtId="3" fontId="58" fillId="33" borderId="10" xfId="0" applyNumberFormat="1" applyFont="1" applyFill="1" applyBorder="1" applyAlignment="1">
      <alignment horizontal="center" vertical="center"/>
    </xf>
    <xf numFmtId="0" fontId="6" fillId="37" borderId="0" xfId="0" applyFont="1" applyFill="1" applyBorder="1" applyAlignment="1">
      <alignment horizontal="center" vertical="center"/>
    </xf>
    <xf numFmtId="0" fontId="56" fillId="35" borderId="10" xfId="0" applyFont="1" applyFill="1" applyBorder="1" applyAlignment="1">
      <alignment horizontal="center" vertical="center"/>
    </xf>
    <xf numFmtId="4" fontId="56" fillId="35" borderId="11" xfId="0" applyNumberFormat="1" applyFont="1" applyFill="1" applyBorder="1" applyAlignment="1">
      <alignment horizontal="center" vertical="center"/>
    </xf>
    <xf numFmtId="4" fontId="56" fillId="35" borderId="13" xfId="0" applyNumberFormat="1" applyFont="1" applyFill="1" applyBorder="1" applyAlignment="1">
      <alignment horizontal="center" vertical="center"/>
    </xf>
    <xf numFmtId="0" fontId="58" fillId="34" borderId="10" xfId="0" applyFont="1" applyFill="1" applyBorder="1" applyAlignment="1">
      <alignment horizontal="center" vertical="center"/>
    </xf>
    <xf numFmtId="0" fontId="6" fillId="37" borderId="0" xfId="0" applyFont="1" applyFill="1" applyBorder="1" applyAlignment="1">
      <alignment horizontal="center" vertical="center"/>
    </xf>
    <xf numFmtId="0" fontId="58" fillId="34" borderId="10" xfId="0" applyFont="1" applyFill="1" applyBorder="1" applyAlignment="1">
      <alignment horizontal="center" vertical="center"/>
    </xf>
    <xf numFmtId="0" fontId="56" fillId="35" borderId="10" xfId="0" applyFont="1" applyFill="1" applyBorder="1" applyAlignment="1">
      <alignment horizontal="center" vertical="center"/>
    </xf>
    <xf numFmtId="4" fontId="56" fillId="35" borderId="11" xfId="0" applyNumberFormat="1" applyFont="1" applyFill="1" applyBorder="1" applyAlignment="1">
      <alignment horizontal="center" vertical="center"/>
    </xf>
    <xf numFmtId="4" fontId="56" fillId="35" borderId="13" xfId="0" applyNumberFormat="1" applyFont="1" applyFill="1" applyBorder="1" applyAlignment="1">
      <alignment horizontal="center" vertical="center"/>
    </xf>
    <xf numFmtId="3" fontId="59" fillId="33" borderId="10" xfId="0" applyNumberFormat="1" applyFont="1" applyFill="1" applyBorder="1" applyAlignment="1">
      <alignment horizontal="center" vertical="center"/>
    </xf>
    <xf numFmtId="0" fontId="6" fillId="37" borderId="0" xfId="0" applyFont="1" applyFill="1" applyBorder="1" applyAlignment="1">
      <alignment horizontal="center" vertical="center"/>
    </xf>
    <xf numFmtId="0" fontId="58" fillId="34" borderId="10" xfId="0" applyFont="1" applyFill="1" applyBorder="1" applyAlignment="1">
      <alignment horizontal="center" vertical="center"/>
    </xf>
    <xf numFmtId="4" fontId="56" fillId="35" borderId="11" xfId="0" applyNumberFormat="1" applyFont="1" applyFill="1" applyBorder="1" applyAlignment="1">
      <alignment horizontal="center" vertical="center"/>
    </xf>
    <xf numFmtId="4" fontId="56" fillId="35" borderId="13" xfId="0" applyNumberFormat="1" applyFont="1" applyFill="1" applyBorder="1" applyAlignment="1">
      <alignment horizontal="center" vertical="center"/>
    </xf>
    <xf numFmtId="0" fontId="56" fillId="35" borderId="10" xfId="0" applyFont="1" applyFill="1" applyBorder="1" applyAlignment="1">
      <alignment horizontal="center" vertical="center"/>
    </xf>
    <xf numFmtId="0" fontId="6" fillId="37" borderId="0" xfId="0" applyFont="1" applyFill="1" applyBorder="1" applyAlignment="1">
      <alignment horizontal="center" vertical="center"/>
    </xf>
    <xf numFmtId="0" fontId="58" fillId="34" borderId="10" xfId="0" applyFont="1" applyFill="1" applyBorder="1" applyAlignment="1">
      <alignment horizontal="center" vertical="center"/>
    </xf>
    <xf numFmtId="4" fontId="56" fillId="35" borderId="11" xfId="0" applyNumberFormat="1" applyFont="1" applyFill="1" applyBorder="1" applyAlignment="1">
      <alignment horizontal="center" vertical="center"/>
    </xf>
    <xf numFmtId="4" fontId="56" fillId="35" borderId="13" xfId="0" applyNumberFormat="1" applyFont="1" applyFill="1" applyBorder="1" applyAlignment="1">
      <alignment horizontal="center" vertical="center"/>
    </xf>
    <xf numFmtId="0" fontId="56" fillId="35" borderId="10" xfId="0" applyFont="1" applyFill="1" applyBorder="1" applyAlignment="1">
      <alignment horizontal="center" vertical="center"/>
    </xf>
    <xf numFmtId="0" fontId="5" fillId="37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5" fillId="37" borderId="0" xfId="0" applyFont="1" applyFill="1" applyAlignment="1">
      <alignment horizontal="left"/>
    </xf>
    <xf numFmtId="0" fontId="6" fillId="37" borderId="0" xfId="0" applyFont="1" applyFill="1" applyBorder="1" applyAlignment="1">
      <alignment horizontal="center" vertical="center"/>
    </xf>
    <xf numFmtId="0" fontId="58" fillId="34" borderId="10" xfId="0" applyFont="1" applyFill="1" applyBorder="1" applyAlignment="1">
      <alignment horizontal="center" vertical="center"/>
    </xf>
    <xf numFmtId="4" fontId="56" fillId="35" borderId="11" xfId="0" applyNumberFormat="1" applyFont="1" applyFill="1" applyBorder="1" applyAlignment="1">
      <alignment horizontal="center" vertical="center"/>
    </xf>
    <xf numFmtId="4" fontId="56" fillId="35" borderId="13" xfId="0" applyNumberFormat="1" applyFont="1" applyFill="1" applyBorder="1" applyAlignment="1">
      <alignment horizontal="center" vertical="center"/>
    </xf>
    <xf numFmtId="0" fontId="56" fillId="35" borderId="10" xfId="0" applyFont="1" applyFill="1" applyBorder="1" applyAlignment="1">
      <alignment horizontal="center" vertical="center"/>
    </xf>
    <xf numFmtId="0" fontId="6" fillId="37" borderId="0" xfId="0" applyFont="1" applyFill="1" applyBorder="1" applyAlignment="1">
      <alignment horizontal="center" vertical="center"/>
    </xf>
    <xf numFmtId="0" fontId="58" fillId="34" borderId="10" xfId="0" applyFont="1" applyFill="1" applyBorder="1" applyAlignment="1">
      <alignment horizontal="center" vertical="center"/>
    </xf>
    <xf numFmtId="0" fontId="56" fillId="35" borderId="10" xfId="0" applyFont="1" applyFill="1" applyBorder="1" applyAlignment="1">
      <alignment horizontal="center" vertical="center"/>
    </xf>
    <xf numFmtId="4" fontId="56" fillId="35" borderId="11" xfId="0" applyNumberFormat="1" applyFont="1" applyFill="1" applyBorder="1" applyAlignment="1">
      <alignment horizontal="center" vertical="center"/>
    </xf>
    <xf numFmtId="4" fontId="56" fillId="35" borderId="13" xfId="0" applyNumberFormat="1" applyFont="1" applyFill="1" applyBorder="1" applyAlignment="1">
      <alignment horizontal="center" vertical="center"/>
    </xf>
    <xf numFmtId="0" fontId="6" fillId="37" borderId="0" xfId="0" applyFont="1" applyFill="1" applyBorder="1" applyAlignment="1">
      <alignment horizontal="center"/>
    </xf>
    <xf numFmtId="172" fontId="6" fillId="37" borderId="0" xfId="0" applyNumberFormat="1" applyFont="1" applyFill="1" applyAlignment="1">
      <alignment horizontal="center"/>
    </xf>
    <xf numFmtId="0" fontId="6" fillId="37" borderId="0" xfId="0" applyFont="1" applyFill="1" applyBorder="1" applyAlignment="1">
      <alignment horizontal="center" vertical="center"/>
    </xf>
    <xf numFmtId="0" fontId="56" fillId="34" borderId="10" xfId="0" applyFont="1" applyFill="1" applyBorder="1" applyAlignment="1">
      <alignment horizontal="center"/>
    </xf>
    <xf numFmtId="0" fontId="56" fillId="34" borderId="11" xfId="0" applyFont="1" applyFill="1" applyBorder="1" applyAlignment="1">
      <alignment horizontal="center" vertical="center"/>
    </xf>
    <xf numFmtId="0" fontId="56" fillId="34" borderId="13" xfId="0" applyFont="1" applyFill="1" applyBorder="1" applyAlignment="1">
      <alignment horizontal="center" vertical="center"/>
    </xf>
    <xf numFmtId="4" fontId="56" fillId="34" borderId="10" xfId="0" applyNumberFormat="1" applyFont="1" applyFill="1" applyBorder="1" applyAlignment="1">
      <alignment horizontal="center"/>
    </xf>
    <xf numFmtId="0" fontId="56" fillId="35" borderId="11" xfId="0" applyFont="1" applyFill="1" applyBorder="1" applyAlignment="1">
      <alignment horizontal="center" vertical="center"/>
    </xf>
    <xf numFmtId="0" fontId="56" fillId="35" borderId="13" xfId="0" applyFont="1" applyFill="1" applyBorder="1" applyAlignment="1">
      <alignment horizontal="center" vertical="center"/>
    </xf>
    <xf numFmtId="0" fontId="56" fillId="35" borderId="10" xfId="0" applyFont="1" applyFill="1" applyBorder="1" applyAlignment="1">
      <alignment horizontal="center"/>
    </xf>
    <xf numFmtId="0" fontId="58" fillId="34" borderId="12" xfId="0" applyFont="1" applyFill="1" applyBorder="1" applyAlignment="1">
      <alignment horizontal="center" vertical="center"/>
    </xf>
    <xf numFmtId="0" fontId="58" fillId="34" borderId="14" xfId="0" applyFont="1" applyFill="1" applyBorder="1" applyAlignment="1">
      <alignment horizontal="center" vertical="center"/>
    </xf>
    <xf numFmtId="0" fontId="58" fillId="34" borderId="15" xfId="0" applyFont="1" applyFill="1" applyBorder="1" applyAlignment="1">
      <alignment horizontal="center" vertical="center"/>
    </xf>
    <xf numFmtId="0" fontId="57" fillId="34" borderId="11" xfId="0" applyFont="1" applyFill="1" applyBorder="1" applyAlignment="1">
      <alignment horizontal="center" vertical="center"/>
    </xf>
    <xf numFmtId="0" fontId="57" fillId="34" borderId="13" xfId="0" applyFont="1" applyFill="1" applyBorder="1" applyAlignment="1">
      <alignment horizontal="center" vertical="center"/>
    </xf>
    <xf numFmtId="0" fontId="58" fillId="34" borderId="13" xfId="0" applyFont="1" applyFill="1" applyBorder="1" applyAlignment="1">
      <alignment horizontal="center" vertical="center"/>
    </xf>
    <xf numFmtId="0" fontId="58" fillId="34" borderId="10" xfId="0" applyFont="1" applyFill="1" applyBorder="1" applyAlignment="1">
      <alignment horizontal="center" vertical="center"/>
    </xf>
    <xf numFmtId="0" fontId="56" fillId="35" borderId="10" xfId="0" applyFont="1" applyFill="1" applyBorder="1" applyAlignment="1">
      <alignment horizontal="center" vertical="center"/>
    </xf>
    <xf numFmtId="4" fontId="56" fillId="35" borderId="11" xfId="0" applyNumberFormat="1" applyFont="1" applyFill="1" applyBorder="1" applyAlignment="1">
      <alignment horizontal="center" vertical="center"/>
    </xf>
    <xf numFmtId="4" fontId="56" fillId="35" borderId="13" xfId="0" applyNumberFormat="1" applyFont="1" applyFill="1" applyBorder="1" applyAlignment="1">
      <alignment horizontal="center" vertical="center"/>
    </xf>
    <xf numFmtId="0" fontId="60" fillId="35" borderId="10" xfId="0" applyFont="1" applyFill="1" applyBorder="1" applyAlignment="1">
      <alignment horizontal="center" vertical="center"/>
    </xf>
    <xf numFmtId="4" fontId="58" fillId="34" borderId="10" xfId="0" applyNumberFormat="1" applyFont="1" applyFill="1" applyBorder="1" applyAlignment="1">
      <alignment horizontal="center" vertical="center"/>
    </xf>
    <xf numFmtId="0" fontId="7" fillId="37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Titulação dos Docentes (Efetivos + Temporários) da UNIOESTE (posição em 31 de janeiro de 2014)
</a:t>
            </a:r>
          </a:p>
        </c:rich>
      </c:tx>
      <c:layout>
        <c:manualLayout>
          <c:xMode val="factor"/>
          <c:yMode val="factor"/>
          <c:x val="-0.022"/>
          <c:y val="-0.022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675"/>
          <c:y val="0.25275"/>
          <c:w val="0.729"/>
          <c:h val="0.523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JANEIRO14!$A$78:$A$82</c:f>
              <c:strCache/>
            </c:strRef>
          </c:cat>
          <c:val>
            <c:numRef>
              <c:f>JANEIRO14!$D$78:$D$82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124"/>
          <c:y val="0.88725"/>
          <c:w val="0.7665"/>
          <c:h val="0.07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Titulação dos Docentes (Efetivos + Temporários) da UNIOESTE 
</a:t>
            </a:r>
          </a:p>
        </c:rich>
      </c:tx>
      <c:layout>
        <c:manualLayout>
          <c:xMode val="factor"/>
          <c:yMode val="factor"/>
          <c:x val="0.00725"/>
          <c:y val="0.022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125"/>
          <c:y val="0.268"/>
          <c:w val="0.7625"/>
          <c:h val="0.548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ABRIL14!$A$79:$A$83</c:f>
              <c:strCache/>
            </c:strRef>
          </c:cat>
          <c:val>
            <c:numRef>
              <c:f>ABRIL14!$D$79:$D$83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1225"/>
          <c:y val="0.88725"/>
          <c:w val="0.76475"/>
          <c:h val="0.07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6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Docentes Efetivos </a:t>
            </a:r>
          </a:p>
        </c:rich>
      </c:tx>
      <c:layout>
        <c:manualLayout>
          <c:xMode val="factor"/>
          <c:yMode val="factor"/>
          <c:x val="-0.0055"/>
          <c:y val="0.026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725"/>
          <c:y val="0.252"/>
          <c:w val="0.759"/>
          <c:h val="0.519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ABRIL14!$A$79:$A$83</c:f>
              <c:strCache/>
            </c:strRef>
          </c:cat>
          <c:val>
            <c:numRef>
              <c:f>ABRIL14!$B$79:$B$83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845"/>
          <c:y val="0.836"/>
          <c:w val="0.86925"/>
          <c:h val="0.087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666699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Docentes Temporários </a:t>
            </a:r>
          </a:p>
        </c:rich>
      </c:tx>
      <c:layout>
        <c:manualLayout>
          <c:xMode val="factor"/>
          <c:yMode val="factor"/>
          <c:x val="-0.02175"/>
          <c:y val="0.041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1"/>
          <c:y val="0.2645"/>
          <c:w val="0.7655"/>
          <c:h val="0.523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4"/>
              <c:delete val="1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ABRIL14!$A$79:$A$83</c:f>
              <c:strCache/>
            </c:strRef>
          </c:cat>
          <c:val>
            <c:numRef>
              <c:f>ABRIL14!$C$79:$C$83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114"/>
          <c:y val="0.85825"/>
          <c:w val="0.784"/>
          <c:h val="0.09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Titulação dos Docentes (Efetivos + Temporários) 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da UNIOESTE 
</a:t>
            </a:r>
          </a:p>
        </c:rich>
      </c:tx>
      <c:layout>
        <c:manualLayout>
          <c:xMode val="factor"/>
          <c:yMode val="factor"/>
          <c:x val="-0.0255"/>
          <c:y val="0.00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775"/>
          <c:y val="0.26325"/>
          <c:w val="0.76325"/>
          <c:h val="0.547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MAIO14!$A$79:$A$83</c:f>
              <c:strCache/>
            </c:strRef>
          </c:cat>
          <c:val>
            <c:numRef>
              <c:f>MAIO14!$D$79:$D$83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12275"/>
          <c:y val="0.88725"/>
          <c:w val="0.76475"/>
          <c:h val="0.07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Docentes Efetivos </a:t>
            </a:r>
          </a:p>
        </c:rich>
      </c:tx>
      <c:layout>
        <c:manualLayout>
          <c:xMode val="factor"/>
          <c:yMode val="factor"/>
          <c:x val="0.005"/>
          <c:y val="0.0302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375"/>
          <c:y val="0.29725"/>
          <c:w val="0.75725"/>
          <c:h val="0.519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MAIO14!$A$79:$A$83</c:f>
              <c:strCache/>
            </c:strRef>
          </c:cat>
          <c:val>
            <c:numRef>
              <c:f>MAIO14!$B$79:$B$83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8325"/>
          <c:y val="0.85975"/>
          <c:w val="0.86625"/>
          <c:h val="0.08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Docentes Temporários </a:t>
            </a:r>
          </a:p>
        </c:rich>
      </c:tx>
      <c:layout>
        <c:manualLayout>
          <c:xMode val="factor"/>
          <c:yMode val="factor"/>
          <c:x val="0.0225"/>
          <c:y val="0.07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2"/>
          <c:y val="0.25075"/>
          <c:w val="0.7895"/>
          <c:h val="0.537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4"/>
              <c:delete val="1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MAIO14!$A$79:$A$83</c:f>
              <c:strCache/>
            </c:strRef>
          </c:cat>
          <c:val>
            <c:numRef>
              <c:f>MAIO14!$C$79:$C$83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10525"/>
          <c:y val="0.83025"/>
          <c:w val="0.782"/>
          <c:h val="0.08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Titulação dos Docentes (Efetivos + Temporários) da UNIOESTE 
</a:t>
            </a:r>
          </a:p>
        </c:rich>
      </c:tx>
      <c:layout>
        <c:manualLayout>
          <c:xMode val="factor"/>
          <c:yMode val="factor"/>
          <c:x val="-0.02375"/>
          <c:y val="0.008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225"/>
          <c:y val="0.22725"/>
          <c:w val="0.76175"/>
          <c:h val="0.549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JUNHO14!$A$75:$A$79</c:f>
              <c:strCache/>
            </c:strRef>
          </c:cat>
          <c:val>
            <c:numRef>
              <c:f>JUNHO14!$D$75:$D$79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1205"/>
          <c:y val="0.8565"/>
          <c:w val="0.7635"/>
          <c:h val="0.07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Docentes Efetivos </a:t>
            </a:r>
          </a:p>
        </c:rich>
      </c:tx>
      <c:layout>
        <c:manualLayout>
          <c:xMode val="factor"/>
          <c:yMode val="factor"/>
          <c:x val="-0.0025"/>
          <c:y val="-0.008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05"/>
          <c:y val="0.2675"/>
          <c:w val="0.7565"/>
          <c:h val="0.52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JUNHO14!$A$75:$A$79</c:f>
              <c:strCache/>
            </c:strRef>
          </c:cat>
          <c:val>
            <c:numRef>
              <c:f>JUNHO14!$B$75:$B$79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7225"/>
          <c:y val="0.83725"/>
          <c:w val="0.865"/>
          <c:h val="0.09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Docentes Temporários </a:t>
            </a:r>
          </a:p>
        </c:rich>
      </c:tx>
      <c:layout>
        <c:manualLayout>
          <c:xMode val="factor"/>
          <c:yMode val="factor"/>
          <c:x val="-0.01425"/>
          <c:y val="0.059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425"/>
          <c:y val="0.27325"/>
          <c:w val="0.765"/>
          <c:h val="0.525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4"/>
              <c:delete val="1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JUNHO14!$A$75:$A$79</c:f>
              <c:strCache/>
            </c:strRef>
          </c:cat>
          <c:val>
            <c:numRef>
              <c:f>JUNHO14!$C$75:$C$79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1015"/>
          <c:y val="0.84325"/>
          <c:w val="0.78075"/>
          <c:h val="0.08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Titulação dos Docentes (Efetivos + Temporários) da UNIOESTE 
</a:t>
            </a:r>
          </a:p>
        </c:rich>
      </c:tx>
      <c:layout>
        <c:manualLayout>
          <c:xMode val="factor"/>
          <c:yMode val="factor"/>
          <c:x val="-0.03075"/>
          <c:y val="0.022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275"/>
          <c:y val="0.288"/>
          <c:w val="0.76175"/>
          <c:h val="0.548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JULHO_2014!$A$75:$A$79</c:f>
              <c:strCache/>
            </c:strRef>
          </c:cat>
          <c:val>
            <c:numRef>
              <c:f>JULHO_2014!$D$75:$D$79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11575"/>
          <c:y val="0.85725"/>
          <c:w val="0.7635"/>
          <c:h val="0.07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Docentes Efetivos (posição em 31 de janeiro de 2014)</a:t>
            </a:r>
          </a:p>
        </c:rich>
      </c:tx>
      <c:layout>
        <c:manualLayout>
          <c:xMode val="factor"/>
          <c:yMode val="factor"/>
          <c:x val="-0.005"/>
          <c:y val="-0.00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3"/>
          <c:y val="0.253"/>
          <c:w val="0.75725"/>
          <c:h val="0.519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JANEIRO14!$A$78:$A$82</c:f>
              <c:strCache/>
            </c:strRef>
          </c:cat>
          <c:val>
            <c:numRef>
              <c:f>JANEIRO14!$B$78:$B$82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1"/>
          <c:y val="0.84475"/>
          <c:w val="0.8675"/>
          <c:h val="0.08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Docentes Efetivos </a:t>
            </a:r>
          </a:p>
        </c:rich>
      </c:tx>
      <c:layout>
        <c:manualLayout>
          <c:xMode val="factor"/>
          <c:yMode val="factor"/>
          <c:x val="-0.0025"/>
          <c:y val="-0.00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375"/>
          <c:y val="0.242"/>
          <c:w val="0.805"/>
          <c:h val="0.549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JULHO_2014!$A$75:$A$79</c:f>
              <c:strCache/>
            </c:strRef>
          </c:cat>
          <c:val>
            <c:numRef>
              <c:f>JULHO_2014!$B$75:$B$79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74"/>
          <c:y val="0.8555"/>
          <c:w val="0.86725"/>
          <c:h val="0.0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Docentes Temporários </a:t>
            </a:r>
          </a:p>
        </c:rich>
      </c:tx>
      <c:layout>
        <c:manualLayout>
          <c:xMode val="factor"/>
          <c:yMode val="factor"/>
          <c:x val="0.01625"/>
          <c:y val="0.050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6"/>
          <c:y val="0.262"/>
          <c:w val="0.76525"/>
          <c:h val="0.527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4"/>
              <c:delete val="1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JULHO_2014!$A$75:$A$79</c:f>
              <c:strCache/>
            </c:strRef>
          </c:cat>
          <c:val>
            <c:numRef>
              <c:f>JULHO_2014!$C$75:$C$79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1005"/>
          <c:y val="0.84025"/>
          <c:w val="0.78275"/>
          <c:h val="0.08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Titulação dos Docentes (Efetivos + Temporários) da UNIOESTE 
</a:t>
            </a:r>
          </a:p>
        </c:rich>
      </c:tx>
      <c:layout>
        <c:manualLayout>
          <c:xMode val="factor"/>
          <c:yMode val="factor"/>
          <c:x val="0.00875"/>
          <c:y val="-0.022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325"/>
          <c:y val="0.228"/>
          <c:w val="0.7605"/>
          <c:h val="0.547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AGOSTO14!$A$75:$A$79</c:f>
              <c:strCache/>
            </c:strRef>
          </c:cat>
          <c:val>
            <c:numRef>
              <c:f>AGOSTO14!$D$75:$D$79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12375"/>
          <c:y val="0.88725"/>
          <c:w val="0.7615"/>
          <c:h val="0.07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Docentes Efetivos </a:t>
            </a:r>
          </a:p>
        </c:rich>
      </c:tx>
      <c:layout>
        <c:manualLayout>
          <c:xMode val="factor"/>
          <c:yMode val="factor"/>
          <c:x val="-0.002"/>
          <c:y val="-0.007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675"/>
          <c:y val="0.24225"/>
          <c:w val="0.7545"/>
          <c:h val="0.519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AGOSTO14!$A$75:$A$79</c:f>
              <c:strCache/>
            </c:strRef>
          </c:cat>
          <c:val>
            <c:numRef>
              <c:f>AGOSTO14!$B$75:$B$79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785"/>
          <c:y val="0.84625"/>
          <c:w val="0.86225"/>
          <c:h val="0.08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Docentes Temporários </a:t>
            </a:r>
          </a:p>
        </c:rich>
      </c:tx>
      <c:layout>
        <c:manualLayout>
          <c:xMode val="factor"/>
          <c:yMode val="factor"/>
          <c:x val="0.04725"/>
          <c:y val="0.044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7"/>
          <c:y val="0.26325"/>
          <c:w val="0.76375"/>
          <c:h val="0.525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4"/>
              <c:delete val="1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AGOSTO14!$A$75:$A$79</c:f>
              <c:strCache/>
            </c:strRef>
          </c:cat>
          <c:val>
            <c:numRef>
              <c:f>AGOSTO14!$C$75:$C$79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133"/>
          <c:y val="0.84325"/>
          <c:w val="0.779"/>
          <c:h val="0.08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Titulação dos Docentes (Efetivos + Temporários)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da UNIOESTE 
</a:t>
            </a:r>
          </a:p>
        </c:rich>
      </c:tx>
      <c:layout>
        <c:manualLayout>
          <c:xMode val="factor"/>
          <c:yMode val="factor"/>
          <c:x val="-0.0415"/>
          <c:y val="0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2"/>
          <c:y val="0.228"/>
          <c:w val="0.7625"/>
          <c:h val="0.547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SETEMBRO14!$A$75:$A$79</c:f>
              <c:strCache/>
            </c:strRef>
          </c:cat>
          <c:val>
            <c:numRef>
              <c:f>SETEMBRO14!$D$75:$D$79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1125"/>
          <c:y val="0.8345"/>
          <c:w val="0.76275"/>
          <c:h val="0.07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Docentes Efetivos </a:t>
            </a:r>
          </a:p>
        </c:rich>
      </c:tx>
      <c:layout>
        <c:manualLayout>
          <c:xMode val="factor"/>
          <c:yMode val="factor"/>
          <c:x val="-0.0025"/>
          <c:y val="0.003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35"/>
          <c:y val="0.242"/>
          <c:w val="0.806"/>
          <c:h val="0.554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SETEMBRO14!$A$75:$A$79</c:f>
              <c:strCache/>
            </c:strRef>
          </c:cat>
          <c:val>
            <c:numRef>
              <c:f>SETEMBRO14!$B$75:$B$79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57"/>
          <c:y val="0.85"/>
          <c:w val="0.868"/>
          <c:h val="0.08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Docentes Temporários</a:t>
            </a:r>
          </a:p>
        </c:rich>
      </c:tx>
      <c:layout>
        <c:manualLayout>
          <c:xMode val="factor"/>
          <c:yMode val="factor"/>
          <c:x val="-0.051"/>
          <c:y val="0.063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175"/>
          <c:y val="0.26325"/>
          <c:w val="0.76575"/>
          <c:h val="0.525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4"/>
              <c:delete val="1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SETEMBRO14!$A$75:$A$79</c:f>
              <c:strCache/>
            </c:strRef>
          </c:cat>
          <c:val>
            <c:numRef>
              <c:f>SETEMBRO14!$C$75:$C$79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9225"/>
          <c:y val="0.85075"/>
          <c:w val="0.784"/>
          <c:h val="0.08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Titulação dos Docentes (Efetivos + Temporários) da UNIOESTE 
</a:t>
            </a:r>
          </a:p>
        </c:rich>
      </c:tx>
      <c:layout>
        <c:manualLayout>
          <c:xMode val="factor"/>
          <c:yMode val="factor"/>
          <c:x val="0.00875"/>
          <c:y val="0.00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175"/>
          <c:y val="0.243"/>
          <c:w val="0.7345"/>
          <c:h val="0.533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OUT2014!$A$75:$A$79</c:f>
              <c:strCache/>
            </c:strRef>
          </c:cat>
          <c:val>
            <c:numRef>
              <c:f>OUT2014!$D$75:$D$79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12375"/>
          <c:y val="0.88725"/>
          <c:w val="0.7615"/>
          <c:h val="0.07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Docentes Efetivos </a:t>
            </a:r>
          </a:p>
        </c:rich>
      </c:tx>
      <c:layout>
        <c:manualLayout>
          <c:xMode val="factor"/>
          <c:yMode val="factor"/>
          <c:x val="-0.00225"/>
          <c:y val="-0.007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175"/>
          <c:y val="0.2675"/>
          <c:w val="0.7935"/>
          <c:h val="0.545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OUT2014!$A$75:$A$79</c:f>
              <c:strCache/>
            </c:strRef>
          </c:cat>
          <c:val>
            <c:numRef>
              <c:f>OUT2014!$B$75:$B$79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725"/>
          <c:y val="0.85275"/>
          <c:w val="0.86425"/>
          <c:h val="0.08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Docentes Temporários (posição em 31  de janeiro de 2014)</a:t>
            </a:r>
          </a:p>
        </c:rich>
      </c:tx>
      <c:layout>
        <c:manualLayout>
          <c:xMode val="factor"/>
          <c:yMode val="factor"/>
          <c:x val="0.0025"/>
          <c:y val="0.029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15"/>
          <c:y val="0.23475"/>
          <c:w val="0.76475"/>
          <c:h val="0.526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4"/>
              <c:delete val="1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in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JANEIRO14!$A$78:$A$82</c:f>
              <c:strCache/>
            </c:strRef>
          </c:cat>
          <c:val>
            <c:numRef>
              <c:f>JANEIRO14!$C$78:$C$82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10275"/>
          <c:y val="0.847"/>
          <c:w val="0.7805"/>
          <c:h val="0.08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Docentes Temporários</a:t>
            </a:r>
          </a:p>
        </c:rich>
      </c:tx>
      <c:layout>
        <c:manualLayout>
          <c:xMode val="factor"/>
          <c:yMode val="factor"/>
          <c:x val="0.0085"/>
          <c:y val="0.033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7"/>
          <c:y val="0.26325"/>
          <c:w val="0.76425"/>
          <c:h val="0.525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4"/>
              <c:delete val="1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OUT2014!$A$75:$A$79</c:f>
              <c:strCache/>
            </c:strRef>
          </c:cat>
          <c:val>
            <c:numRef>
              <c:f>OUT2014!$C$75:$C$79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6675"/>
          <c:y val="0.84325"/>
          <c:w val="0.78075"/>
          <c:h val="0.08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Titulação dos Docentes (Efetivos + Temporários) da UNIOESTE 
</a:t>
            </a:r>
          </a:p>
        </c:rich>
      </c:tx>
      <c:layout>
        <c:manualLayout>
          <c:xMode val="factor"/>
          <c:yMode val="factor"/>
          <c:x val="0.00875"/>
          <c:y val="0.00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175"/>
          <c:y val="0.243"/>
          <c:w val="0.7345"/>
          <c:h val="0.533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NOV2014!$A$75:$A$79</c:f>
              <c:strCache/>
            </c:strRef>
          </c:cat>
          <c:val>
            <c:numRef>
              <c:f>NOV2014!$D$75:$D$79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12375"/>
          <c:y val="0.88725"/>
          <c:w val="0.7615"/>
          <c:h val="0.07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Docentes Efetivos </a:t>
            </a:r>
          </a:p>
        </c:rich>
      </c:tx>
      <c:layout>
        <c:manualLayout>
          <c:xMode val="factor"/>
          <c:yMode val="factor"/>
          <c:x val="-0.00225"/>
          <c:y val="-0.007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175"/>
          <c:y val="0.2675"/>
          <c:w val="0.7935"/>
          <c:h val="0.545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NOV2014!$A$75:$A$79</c:f>
              <c:strCache/>
            </c:strRef>
          </c:cat>
          <c:val>
            <c:numRef>
              <c:f>NOV2014!$B$75:$B$79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725"/>
          <c:y val="0.85275"/>
          <c:w val="0.86425"/>
          <c:h val="0.08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Docentes Temporários</a:t>
            </a:r>
          </a:p>
        </c:rich>
      </c:tx>
      <c:layout>
        <c:manualLayout>
          <c:xMode val="factor"/>
          <c:yMode val="factor"/>
          <c:x val="0.0085"/>
          <c:y val="0.033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7"/>
          <c:y val="0.26325"/>
          <c:w val="0.76425"/>
          <c:h val="0.525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4"/>
              <c:delete val="1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NOV2014!$A$75:$A$79</c:f>
              <c:strCache/>
            </c:strRef>
          </c:cat>
          <c:val>
            <c:numRef>
              <c:f>NOV2014!$C$75:$C$79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6675"/>
          <c:y val="0.84325"/>
          <c:w val="0.78075"/>
          <c:h val="0.08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Titulação dos Docentes (Efetivos + Temporários) da UNIOESTE 
</a:t>
            </a:r>
          </a:p>
        </c:rich>
      </c:tx>
      <c:layout>
        <c:manualLayout>
          <c:xMode val="factor"/>
          <c:yMode val="factor"/>
          <c:x val="0.00875"/>
          <c:y val="0.00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2"/>
          <c:y val="0.243"/>
          <c:w val="0.7345"/>
          <c:h val="0.533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DEZ2014!$A$75:$A$79</c:f>
              <c:strCache/>
            </c:strRef>
          </c:cat>
          <c:val>
            <c:numRef>
              <c:f>DEZ2014!$D$75:$D$79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12375"/>
          <c:y val="0.88725"/>
          <c:w val="0.7615"/>
          <c:h val="0.07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Docentes Efetivos </a:t>
            </a:r>
          </a:p>
        </c:rich>
      </c:tx>
      <c:layout>
        <c:manualLayout>
          <c:xMode val="factor"/>
          <c:yMode val="factor"/>
          <c:x val="-0.00225"/>
          <c:y val="-0.007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175"/>
          <c:y val="0.2675"/>
          <c:w val="0.7935"/>
          <c:h val="0.545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DEZ2014!$A$75:$A$79</c:f>
              <c:strCache/>
            </c:strRef>
          </c:cat>
          <c:val>
            <c:numRef>
              <c:f>DEZ2014!$B$75:$B$79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725"/>
          <c:y val="0.85275"/>
          <c:w val="0.86425"/>
          <c:h val="0.08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Docentes Temporários</a:t>
            </a:r>
          </a:p>
        </c:rich>
      </c:tx>
      <c:layout>
        <c:manualLayout>
          <c:xMode val="factor"/>
          <c:yMode val="factor"/>
          <c:x val="0.0085"/>
          <c:y val="0.033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7"/>
          <c:y val="0.26325"/>
          <c:w val="0.76425"/>
          <c:h val="0.525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4"/>
              <c:delete val="1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DEZ2014!$A$75:$A$79</c:f>
              <c:strCache/>
            </c:strRef>
          </c:cat>
          <c:val>
            <c:numRef>
              <c:f>DEZ2014!$C$75:$C$79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6675"/>
          <c:y val="0.84325"/>
          <c:w val="0.78075"/>
          <c:h val="0.08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Titulação dos Docentes (Efetivos + Temporários) da UNIOESTE (posição em 28 de fevereiro de 2014)
</a:t>
            </a:r>
          </a:p>
        </c:rich>
      </c:tx>
      <c:layout>
        <c:manualLayout>
          <c:xMode val="factor"/>
          <c:yMode val="factor"/>
          <c:x val="0.0325"/>
          <c:y val="-0.01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975"/>
          <c:y val="0.35175"/>
          <c:w val="0.681"/>
          <c:h val="0.491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FEVEREIRO14!$A$79:$A$83</c:f>
              <c:strCache/>
            </c:strRef>
          </c:cat>
          <c:val>
            <c:numRef>
              <c:f>FEVEREIRO14!$D$79:$D$83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1235"/>
          <c:y val="0.86625"/>
          <c:w val="0.7695"/>
          <c:h val="0.07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Docentes Efetivos (posição em 28  de fevereiro de 2014)</a:t>
            </a:r>
          </a:p>
        </c:rich>
      </c:tx>
      <c:layout>
        <c:manualLayout>
          <c:xMode val="factor"/>
          <c:yMode val="factor"/>
          <c:x val="-0.00325"/>
          <c:y val="-0.0052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525"/>
          <c:y val="0.2935"/>
          <c:w val="0.76175"/>
          <c:h val="0.526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FEVEREIRO14!$A$79:$A$83</c:f>
              <c:strCache/>
            </c:strRef>
          </c:cat>
          <c:val>
            <c:numRef>
              <c:f>FEVEREIRO14!$B$79:$B$83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6725"/>
          <c:y val="0.86325"/>
          <c:w val="0.87175"/>
          <c:h val="0.08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Docentes Temporários 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(posição em 28  de fevereiro de 2014)</a:t>
            </a:r>
          </a:p>
        </c:rich>
      </c:tx>
      <c:layout>
        <c:manualLayout>
          <c:xMode val="factor"/>
          <c:yMode val="factor"/>
          <c:x val="0.07425"/>
          <c:y val="0.020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7"/>
          <c:y val="0.2755"/>
          <c:w val="0.771"/>
          <c:h val="0.531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4"/>
              <c:delete val="1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in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FEVEREIRO14!$A$79:$A$83</c:f>
              <c:strCache/>
            </c:strRef>
          </c:cat>
          <c:val>
            <c:numRef>
              <c:f>FEVEREIRO14!$C$79:$C$83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1625"/>
          <c:y val="0.85125"/>
          <c:w val="0.958"/>
          <c:h val="0.08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Titulação dos Docentes (Efetivos + Temporários) da UNIOESTE (posição em 31 de março de 2014)
</a:t>
            </a:r>
          </a:p>
        </c:rich>
      </c:tx>
      <c:layout>
        <c:manualLayout>
          <c:xMode val="factor"/>
          <c:yMode val="factor"/>
          <c:x val="-0.0025"/>
          <c:y val="-0.022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15"/>
          <c:y val="0.228"/>
          <c:w val="0.76325"/>
          <c:h val="0.547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MARÇO14!$A$79:$A$83</c:f>
              <c:strCache/>
            </c:strRef>
          </c:cat>
          <c:val>
            <c:numRef>
              <c:f>MARÇO14!$D$79:$D$83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12275"/>
          <c:y val="0.88725"/>
          <c:w val="0.76475"/>
          <c:h val="0.07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Docentes Efetivos (posição em 31  de março de 2014)</a:t>
            </a:r>
          </a:p>
        </c:rich>
      </c:tx>
      <c:layout>
        <c:manualLayout>
          <c:xMode val="factor"/>
          <c:yMode val="factor"/>
          <c:x val="-0.00275"/>
          <c:y val="-0.00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675"/>
          <c:y val="0.25225"/>
          <c:w val="0.7595"/>
          <c:h val="0.519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MARÇO14!$A$79:$A$83</c:f>
              <c:strCache/>
            </c:strRef>
          </c:cat>
          <c:val>
            <c:numRef>
              <c:f>MARÇO14!$B$79:$B$83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94"/>
          <c:y val="0.856"/>
          <c:w val="0.869"/>
          <c:h val="0.08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Docentes Temporários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(posição em 31  de março de 2014)</a:t>
            </a:r>
          </a:p>
        </c:rich>
      </c:tx>
      <c:layout>
        <c:manualLayout>
          <c:xMode val="factor"/>
          <c:yMode val="factor"/>
          <c:x val="-0.05075"/>
          <c:y val="-0.004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275"/>
          <c:y val="0.24575"/>
          <c:w val="0.76625"/>
          <c:h val="0.526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4"/>
              <c:delete val="1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in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MARÇO14!$A$79:$A$83</c:f>
              <c:strCache/>
            </c:strRef>
          </c:cat>
          <c:val>
            <c:numRef>
              <c:f>MARÇO14!$C$79:$C$83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835"/>
          <c:y val="0.838"/>
          <c:w val="0.78225"/>
          <c:h val="0.09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Relationship Id="rId2" Type="http://schemas.openxmlformats.org/officeDocument/2006/relationships/chart" Target="/xl/charts/chart29.xml" /><Relationship Id="rId3" Type="http://schemas.openxmlformats.org/officeDocument/2006/relationships/chart" Target="/xl/charts/chart3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Relationship Id="rId2" Type="http://schemas.openxmlformats.org/officeDocument/2006/relationships/chart" Target="/xl/charts/chart35.xml" /><Relationship Id="rId3" Type="http://schemas.openxmlformats.org/officeDocument/2006/relationships/chart" Target="/xl/charts/chart3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Relationship Id="rId3" Type="http://schemas.openxmlformats.org/officeDocument/2006/relationships/chart" Target="/xl/charts/chart21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chart" Target="/xl/charts/chart23.xml" /><Relationship Id="rId3" Type="http://schemas.openxmlformats.org/officeDocument/2006/relationships/chart" Target="/xl/charts/chart2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Relationship Id="rId3" Type="http://schemas.openxmlformats.org/officeDocument/2006/relationships/chart" Target="/xl/charts/chart2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85</xdr:row>
      <xdr:rowOff>76200</xdr:rowOff>
    </xdr:from>
    <xdr:to>
      <xdr:col>2</xdr:col>
      <xdr:colOff>352425</xdr:colOff>
      <xdr:row>102</xdr:row>
      <xdr:rowOff>104775</xdr:rowOff>
    </xdr:to>
    <xdr:graphicFrame>
      <xdr:nvGraphicFramePr>
        <xdr:cNvPr id="1" name="Gráfico 1"/>
        <xdr:cNvGraphicFramePr/>
      </xdr:nvGraphicFramePr>
      <xdr:xfrm>
        <a:off x="152400" y="13306425"/>
        <a:ext cx="400050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647700</xdr:colOff>
      <xdr:row>85</xdr:row>
      <xdr:rowOff>95250</xdr:rowOff>
    </xdr:from>
    <xdr:to>
      <xdr:col>9</xdr:col>
      <xdr:colOff>180975</xdr:colOff>
      <xdr:row>102</xdr:row>
      <xdr:rowOff>104775</xdr:rowOff>
    </xdr:to>
    <xdr:graphicFrame>
      <xdr:nvGraphicFramePr>
        <xdr:cNvPr id="2" name="Gráfico 2"/>
        <xdr:cNvGraphicFramePr/>
      </xdr:nvGraphicFramePr>
      <xdr:xfrm>
        <a:off x="4448175" y="13325475"/>
        <a:ext cx="3895725" cy="260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142875</xdr:colOff>
      <xdr:row>104</xdr:row>
      <xdr:rowOff>19050</xdr:rowOff>
    </xdr:from>
    <xdr:to>
      <xdr:col>2</xdr:col>
      <xdr:colOff>419100</xdr:colOff>
      <xdr:row>119</xdr:row>
      <xdr:rowOff>123825</xdr:rowOff>
    </xdr:to>
    <xdr:graphicFrame>
      <xdr:nvGraphicFramePr>
        <xdr:cNvPr id="3" name="Gráfico 3"/>
        <xdr:cNvGraphicFramePr/>
      </xdr:nvGraphicFramePr>
      <xdr:xfrm>
        <a:off x="142875" y="16144875"/>
        <a:ext cx="4076700" cy="2390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83</xdr:row>
      <xdr:rowOff>76200</xdr:rowOff>
    </xdr:from>
    <xdr:to>
      <xdr:col>3</xdr:col>
      <xdr:colOff>409575</xdr:colOff>
      <xdr:row>100</xdr:row>
      <xdr:rowOff>104775</xdr:rowOff>
    </xdr:to>
    <xdr:graphicFrame>
      <xdr:nvGraphicFramePr>
        <xdr:cNvPr id="1" name="Gráfico 1"/>
        <xdr:cNvGraphicFramePr/>
      </xdr:nvGraphicFramePr>
      <xdr:xfrm>
        <a:off x="152400" y="15763875"/>
        <a:ext cx="447675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228600</xdr:colOff>
      <xdr:row>83</xdr:row>
      <xdr:rowOff>104775</xdr:rowOff>
    </xdr:from>
    <xdr:to>
      <xdr:col>11</xdr:col>
      <xdr:colOff>323850</xdr:colOff>
      <xdr:row>100</xdr:row>
      <xdr:rowOff>57150</xdr:rowOff>
    </xdr:to>
    <xdr:graphicFrame>
      <xdr:nvGraphicFramePr>
        <xdr:cNvPr id="2" name="Gráfico 2"/>
        <xdr:cNvGraphicFramePr/>
      </xdr:nvGraphicFramePr>
      <xdr:xfrm>
        <a:off x="5095875" y="15792450"/>
        <a:ext cx="41529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152400</xdr:colOff>
      <xdr:row>101</xdr:row>
      <xdr:rowOff>104775</xdr:rowOff>
    </xdr:from>
    <xdr:to>
      <xdr:col>3</xdr:col>
      <xdr:colOff>447675</xdr:colOff>
      <xdr:row>119</xdr:row>
      <xdr:rowOff>0</xdr:rowOff>
    </xdr:to>
    <xdr:graphicFrame>
      <xdr:nvGraphicFramePr>
        <xdr:cNvPr id="3" name="Gráfico 3"/>
        <xdr:cNvGraphicFramePr/>
      </xdr:nvGraphicFramePr>
      <xdr:xfrm>
        <a:off x="152400" y="18535650"/>
        <a:ext cx="4514850" cy="2638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83</xdr:row>
      <xdr:rowOff>76200</xdr:rowOff>
    </xdr:from>
    <xdr:to>
      <xdr:col>3</xdr:col>
      <xdr:colOff>409575</xdr:colOff>
      <xdr:row>100</xdr:row>
      <xdr:rowOff>104775</xdr:rowOff>
    </xdr:to>
    <xdr:graphicFrame>
      <xdr:nvGraphicFramePr>
        <xdr:cNvPr id="1" name="Gráfico 1"/>
        <xdr:cNvGraphicFramePr/>
      </xdr:nvGraphicFramePr>
      <xdr:xfrm>
        <a:off x="152400" y="15763875"/>
        <a:ext cx="447675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228600</xdr:colOff>
      <xdr:row>83</xdr:row>
      <xdr:rowOff>104775</xdr:rowOff>
    </xdr:from>
    <xdr:to>
      <xdr:col>11</xdr:col>
      <xdr:colOff>323850</xdr:colOff>
      <xdr:row>100</xdr:row>
      <xdr:rowOff>57150</xdr:rowOff>
    </xdr:to>
    <xdr:graphicFrame>
      <xdr:nvGraphicFramePr>
        <xdr:cNvPr id="2" name="Gráfico 2"/>
        <xdr:cNvGraphicFramePr/>
      </xdr:nvGraphicFramePr>
      <xdr:xfrm>
        <a:off x="5095875" y="15792450"/>
        <a:ext cx="41529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152400</xdr:colOff>
      <xdr:row>101</xdr:row>
      <xdr:rowOff>104775</xdr:rowOff>
    </xdr:from>
    <xdr:to>
      <xdr:col>3</xdr:col>
      <xdr:colOff>447675</xdr:colOff>
      <xdr:row>119</xdr:row>
      <xdr:rowOff>0</xdr:rowOff>
    </xdr:to>
    <xdr:graphicFrame>
      <xdr:nvGraphicFramePr>
        <xdr:cNvPr id="3" name="Gráfico 3"/>
        <xdr:cNvGraphicFramePr/>
      </xdr:nvGraphicFramePr>
      <xdr:xfrm>
        <a:off x="152400" y="18535650"/>
        <a:ext cx="4514850" cy="2638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83</xdr:row>
      <xdr:rowOff>76200</xdr:rowOff>
    </xdr:from>
    <xdr:to>
      <xdr:col>3</xdr:col>
      <xdr:colOff>409575</xdr:colOff>
      <xdr:row>100</xdr:row>
      <xdr:rowOff>104775</xdr:rowOff>
    </xdr:to>
    <xdr:graphicFrame>
      <xdr:nvGraphicFramePr>
        <xdr:cNvPr id="1" name="Gráfico 1"/>
        <xdr:cNvGraphicFramePr/>
      </xdr:nvGraphicFramePr>
      <xdr:xfrm>
        <a:off x="152400" y="15763875"/>
        <a:ext cx="447675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228600</xdr:colOff>
      <xdr:row>83</xdr:row>
      <xdr:rowOff>104775</xdr:rowOff>
    </xdr:from>
    <xdr:to>
      <xdr:col>11</xdr:col>
      <xdr:colOff>323850</xdr:colOff>
      <xdr:row>100</xdr:row>
      <xdr:rowOff>57150</xdr:rowOff>
    </xdr:to>
    <xdr:graphicFrame>
      <xdr:nvGraphicFramePr>
        <xdr:cNvPr id="2" name="Gráfico 2"/>
        <xdr:cNvGraphicFramePr/>
      </xdr:nvGraphicFramePr>
      <xdr:xfrm>
        <a:off x="5095875" y="15792450"/>
        <a:ext cx="41529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152400</xdr:colOff>
      <xdr:row>101</xdr:row>
      <xdr:rowOff>104775</xdr:rowOff>
    </xdr:from>
    <xdr:to>
      <xdr:col>3</xdr:col>
      <xdr:colOff>447675</xdr:colOff>
      <xdr:row>119</xdr:row>
      <xdr:rowOff>0</xdr:rowOff>
    </xdr:to>
    <xdr:graphicFrame>
      <xdr:nvGraphicFramePr>
        <xdr:cNvPr id="3" name="Gráfico 3"/>
        <xdr:cNvGraphicFramePr/>
      </xdr:nvGraphicFramePr>
      <xdr:xfrm>
        <a:off x="152400" y="18535650"/>
        <a:ext cx="4514850" cy="2638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87</xdr:row>
      <xdr:rowOff>85725</xdr:rowOff>
    </xdr:from>
    <xdr:to>
      <xdr:col>1</xdr:col>
      <xdr:colOff>352425</xdr:colOff>
      <xdr:row>100</xdr:row>
      <xdr:rowOff>114300</xdr:rowOff>
    </xdr:to>
    <xdr:graphicFrame>
      <xdr:nvGraphicFramePr>
        <xdr:cNvPr id="1" name="Gráfico 1"/>
        <xdr:cNvGraphicFramePr/>
      </xdr:nvGraphicFramePr>
      <xdr:xfrm>
        <a:off x="323850" y="13668375"/>
        <a:ext cx="3019425" cy="200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742950</xdr:colOff>
      <xdr:row>88</xdr:row>
      <xdr:rowOff>9525</xdr:rowOff>
    </xdr:from>
    <xdr:to>
      <xdr:col>6</xdr:col>
      <xdr:colOff>333375</xdr:colOff>
      <xdr:row>100</xdr:row>
      <xdr:rowOff>76200</xdr:rowOff>
    </xdr:to>
    <xdr:graphicFrame>
      <xdr:nvGraphicFramePr>
        <xdr:cNvPr id="2" name="Gráfico 2"/>
        <xdr:cNvGraphicFramePr/>
      </xdr:nvGraphicFramePr>
      <xdr:xfrm>
        <a:off x="3733800" y="13744575"/>
        <a:ext cx="3057525" cy="1895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323850</xdr:colOff>
      <xdr:row>102</xdr:row>
      <xdr:rowOff>9525</xdr:rowOff>
    </xdr:from>
    <xdr:to>
      <xdr:col>1</xdr:col>
      <xdr:colOff>371475</xdr:colOff>
      <xdr:row>114</xdr:row>
      <xdr:rowOff>123825</xdr:rowOff>
    </xdr:to>
    <xdr:graphicFrame>
      <xdr:nvGraphicFramePr>
        <xdr:cNvPr id="3" name="Gráfico 3"/>
        <xdr:cNvGraphicFramePr/>
      </xdr:nvGraphicFramePr>
      <xdr:xfrm>
        <a:off x="323850" y="15878175"/>
        <a:ext cx="3038475" cy="1943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87</xdr:row>
      <xdr:rowOff>76200</xdr:rowOff>
    </xdr:from>
    <xdr:to>
      <xdr:col>2</xdr:col>
      <xdr:colOff>161925</xdr:colOff>
      <xdr:row>104</xdr:row>
      <xdr:rowOff>104775</xdr:rowOff>
    </xdr:to>
    <xdr:graphicFrame>
      <xdr:nvGraphicFramePr>
        <xdr:cNvPr id="1" name="Gráfico 1"/>
        <xdr:cNvGraphicFramePr/>
      </xdr:nvGraphicFramePr>
      <xdr:xfrm>
        <a:off x="152400" y="13658850"/>
        <a:ext cx="381000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352425</xdr:colOff>
      <xdr:row>87</xdr:row>
      <xdr:rowOff>85725</xdr:rowOff>
    </xdr:from>
    <xdr:to>
      <xdr:col>7</xdr:col>
      <xdr:colOff>523875</xdr:colOff>
      <xdr:row>104</xdr:row>
      <xdr:rowOff>95250</xdr:rowOff>
    </xdr:to>
    <xdr:graphicFrame>
      <xdr:nvGraphicFramePr>
        <xdr:cNvPr id="2" name="Gráfico 2"/>
        <xdr:cNvGraphicFramePr/>
      </xdr:nvGraphicFramePr>
      <xdr:xfrm>
        <a:off x="4152900" y="13668375"/>
        <a:ext cx="3429000" cy="260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152400</xdr:colOff>
      <xdr:row>105</xdr:row>
      <xdr:rowOff>142875</xdr:rowOff>
    </xdr:from>
    <xdr:to>
      <xdr:col>2</xdr:col>
      <xdr:colOff>200025</xdr:colOff>
      <xdr:row>121</xdr:row>
      <xdr:rowOff>142875</xdr:rowOff>
    </xdr:to>
    <xdr:graphicFrame>
      <xdr:nvGraphicFramePr>
        <xdr:cNvPr id="3" name="Gráfico 3"/>
        <xdr:cNvGraphicFramePr/>
      </xdr:nvGraphicFramePr>
      <xdr:xfrm>
        <a:off x="152400" y="16468725"/>
        <a:ext cx="3848100" cy="2438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86</xdr:row>
      <xdr:rowOff>76200</xdr:rowOff>
    </xdr:from>
    <xdr:to>
      <xdr:col>2</xdr:col>
      <xdr:colOff>323850</xdr:colOff>
      <xdr:row>103</xdr:row>
      <xdr:rowOff>104775</xdr:rowOff>
    </xdr:to>
    <xdr:graphicFrame>
      <xdr:nvGraphicFramePr>
        <xdr:cNvPr id="1" name="Gráfico 1"/>
        <xdr:cNvGraphicFramePr/>
      </xdr:nvGraphicFramePr>
      <xdr:xfrm>
        <a:off x="152400" y="13506450"/>
        <a:ext cx="3971925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704850</xdr:colOff>
      <xdr:row>86</xdr:row>
      <xdr:rowOff>85725</xdr:rowOff>
    </xdr:from>
    <xdr:to>
      <xdr:col>8</xdr:col>
      <xdr:colOff>466725</xdr:colOff>
      <xdr:row>103</xdr:row>
      <xdr:rowOff>76200</xdr:rowOff>
    </xdr:to>
    <xdr:graphicFrame>
      <xdr:nvGraphicFramePr>
        <xdr:cNvPr id="2" name="Gráfico 2"/>
        <xdr:cNvGraphicFramePr/>
      </xdr:nvGraphicFramePr>
      <xdr:xfrm>
        <a:off x="4505325" y="13515975"/>
        <a:ext cx="3581400" cy="2581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171450</xdr:colOff>
      <xdr:row>105</xdr:row>
      <xdr:rowOff>95250</xdr:rowOff>
    </xdr:from>
    <xdr:to>
      <xdr:col>2</xdr:col>
      <xdr:colOff>381000</xdr:colOff>
      <xdr:row>124</xdr:row>
      <xdr:rowOff>38100</xdr:rowOff>
    </xdr:to>
    <xdr:graphicFrame>
      <xdr:nvGraphicFramePr>
        <xdr:cNvPr id="3" name="Gráfico 3"/>
        <xdr:cNvGraphicFramePr/>
      </xdr:nvGraphicFramePr>
      <xdr:xfrm>
        <a:off x="171450" y="16421100"/>
        <a:ext cx="4010025" cy="2838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87</xdr:row>
      <xdr:rowOff>9525</xdr:rowOff>
    </xdr:from>
    <xdr:to>
      <xdr:col>2</xdr:col>
      <xdr:colOff>247650</xdr:colOff>
      <xdr:row>104</xdr:row>
      <xdr:rowOff>38100</xdr:rowOff>
    </xdr:to>
    <xdr:graphicFrame>
      <xdr:nvGraphicFramePr>
        <xdr:cNvPr id="1" name="Gráfico 1"/>
        <xdr:cNvGraphicFramePr/>
      </xdr:nvGraphicFramePr>
      <xdr:xfrm>
        <a:off x="238125" y="13592175"/>
        <a:ext cx="381000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581025</xdr:colOff>
      <xdr:row>87</xdr:row>
      <xdr:rowOff>9525</xdr:rowOff>
    </xdr:from>
    <xdr:to>
      <xdr:col>9</xdr:col>
      <xdr:colOff>76200</xdr:colOff>
      <xdr:row>104</xdr:row>
      <xdr:rowOff>19050</xdr:rowOff>
    </xdr:to>
    <xdr:graphicFrame>
      <xdr:nvGraphicFramePr>
        <xdr:cNvPr id="2" name="Gráfico 2"/>
        <xdr:cNvGraphicFramePr/>
      </xdr:nvGraphicFramePr>
      <xdr:xfrm>
        <a:off x="4381500" y="13592175"/>
        <a:ext cx="3857625" cy="260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106</xdr:row>
      <xdr:rowOff>19050</xdr:rowOff>
    </xdr:from>
    <xdr:to>
      <xdr:col>2</xdr:col>
      <xdr:colOff>314325</xdr:colOff>
      <xdr:row>123</xdr:row>
      <xdr:rowOff>95250</xdr:rowOff>
    </xdr:to>
    <xdr:graphicFrame>
      <xdr:nvGraphicFramePr>
        <xdr:cNvPr id="3" name="Gráfico 3"/>
        <xdr:cNvGraphicFramePr/>
      </xdr:nvGraphicFramePr>
      <xdr:xfrm>
        <a:off x="228600" y="16497300"/>
        <a:ext cx="3886200" cy="2667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83</xdr:row>
      <xdr:rowOff>76200</xdr:rowOff>
    </xdr:from>
    <xdr:to>
      <xdr:col>3</xdr:col>
      <xdr:colOff>152400</xdr:colOff>
      <xdr:row>99</xdr:row>
      <xdr:rowOff>114300</xdr:rowOff>
    </xdr:to>
    <xdr:graphicFrame>
      <xdr:nvGraphicFramePr>
        <xdr:cNvPr id="1" name="Gráfico 1"/>
        <xdr:cNvGraphicFramePr/>
      </xdr:nvGraphicFramePr>
      <xdr:xfrm>
        <a:off x="257175" y="15801975"/>
        <a:ext cx="411480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333375</xdr:colOff>
      <xdr:row>83</xdr:row>
      <xdr:rowOff>76200</xdr:rowOff>
    </xdr:from>
    <xdr:to>
      <xdr:col>10</xdr:col>
      <xdr:colOff>209550</xdr:colOff>
      <xdr:row>99</xdr:row>
      <xdr:rowOff>123825</xdr:rowOff>
    </xdr:to>
    <xdr:graphicFrame>
      <xdr:nvGraphicFramePr>
        <xdr:cNvPr id="2" name="Gráfico 2"/>
        <xdr:cNvGraphicFramePr/>
      </xdr:nvGraphicFramePr>
      <xdr:xfrm>
        <a:off x="4552950" y="15801975"/>
        <a:ext cx="4038600" cy="248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257175</xdr:colOff>
      <xdr:row>101</xdr:row>
      <xdr:rowOff>104775</xdr:rowOff>
    </xdr:from>
    <xdr:to>
      <xdr:col>3</xdr:col>
      <xdr:colOff>161925</xdr:colOff>
      <xdr:row>119</xdr:row>
      <xdr:rowOff>0</xdr:rowOff>
    </xdr:to>
    <xdr:graphicFrame>
      <xdr:nvGraphicFramePr>
        <xdr:cNvPr id="3" name="Gráfico 3"/>
        <xdr:cNvGraphicFramePr/>
      </xdr:nvGraphicFramePr>
      <xdr:xfrm>
        <a:off x="257175" y="18573750"/>
        <a:ext cx="4124325" cy="2638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83</xdr:row>
      <xdr:rowOff>76200</xdr:rowOff>
    </xdr:from>
    <xdr:to>
      <xdr:col>3</xdr:col>
      <xdr:colOff>47625</xdr:colOff>
      <xdr:row>100</xdr:row>
      <xdr:rowOff>104775</xdr:rowOff>
    </xdr:to>
    <xdr:graphicFrame>
      <xdr:nvGraphicFramePr>
        <xdr:cNvPr id="1" name="Gráfico 1"/>
        <xdr:cNvGraphicFramePr/>
      </xdr:nvGraphicFramePr>
      <xdr:xfrm>
        <a:off x="152400" y="15792450"/>
        <a:ext cx="411480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447675</xdr:colOff>
      <xdr:row>83</xdr:row>
      <xdr:rowOff>76200</xdr:rowOff>
    </xdr:from>
    <xdr:to>
      <xdr:col>10</xdr:col>
      <xdr:colOff>104775</xdr:colOff>
      <xdr:row>100</xdr:row>
      <xdr:rowOff>76200</xdr:rowOff>
    </xdr:to>
    <xdr:graphicFrame>
      <xdr:nvGraphicFramePr>
        <xdr:cNvPr id="2" name="Gráfico 2"/>
        <xdr:cNvGraphicFramePr/>
      </xdr:nvGraphicFramePr>
      <xdr:xfrm>
        <a:off x="4667250" y="15792450"/>
        <a:ext cx="3819525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152400</xdr:colOff>
      <xdr:row>101</xdr:row>
      <xdr:rowOff>104775</xdr:rowOff>
    </xdr:from>
    <xdr:to>
      <xdr:col>3</xdr:col>
      <xdr:colOff>95250</xdr:colOff>
      <xdr:row>117</xdr:row>
      <xdr:rowOff>19050</xdr:rowOff>
    </xdr:to>
    <xdr:graphicFrame>
      <xdr:nvGraphicFramePr>
        <xdr:cNvPr id="3" name="Gráfico 3"/>
        <xdr:cNvGraphicFramePr/>
      </xdr:nvGraphicFramePr>
      <xdr:xfrm>
        <a:off x="152400" y="18564225"/>
        <a:ext cx="4162425" cy="2352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83</xdr:row>
      <xdr:rowOff>76200</xdr:rowOff>
    </xdr:from>
    <xdr:to>
      <xdr:col>3</xdr:col>
      <xdr:colOff>409575</xdr:colOff>
      <xdr:row>100</xdr:row>
      <xdr:rowOff>104775</xdr:rowOff>
    </xdr:to>
    <xdr:graphicFrame>
      <xdr:nvGraphicFramePr>
        <xdr:cNvPr id="1" name="Gráfico 1"/>
        <xdr:cNvGraphicFramePr/>
      </xdr:nvGraphicFramePr>
      <xdr:xfrm>
        <a:off x="152400" y="15792450"/>
        <a:ext cx="447675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161925</xdr:colOff>
      <xdr:row>83</xdr:row>
      <xdr:rowOff>104775</xdr:rowOff>
    </xdr:from>
    <xdr:to>
      <xdr:col>16</xdr:col>
      <xdr:colOff>190500</xdr:colOff>
      <xdr:row>100</xdr:row>
      <xdr:rowOff>76200</xdr:rowOff>
    </xdr:to>
    <xdr:graphicFrame>
      <xdr:nvGraphicFramePr>
        <xdr:cNvPr id="2" name="Gráfico 2"/>
        <xdr:cNvGraphicFramePr/>
      </xdr:nvGraphicFramePr>
      <xdr:xfrm>
        <a:off x="5029200" y="15821025"/>
        <a:ext cx="45815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152400</xdr:colOff>
      <xdr:row>101</xdr:row>
      <xdr:rowOff>104775</xdr:rowOff>
    </xdr:from>
    <xdr:to>
      <xdr:col>3</xdr:col>
      <xdr:colOff>457200</xdr:colOff>
      <xdr:row>119</xdr:row>
      <xdr:rowOff>0</xdr:rowOff>
    </xdr:to>
    <xdr:graphicFrame>
      <xdr:nvGraphicFramePr>
        <xdr:cNvPr id="3" name="Gráfico 3"/>
        <xdr:cNvGraphicFramePr/>
      </xdr:nvGraphicFramePr>
      <xdr:xfrm>
        <a:off x="152400" y="18564225"/>
        <a:ext cx="4524375" cy="2638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83</xdr:row>
      <xdr:rowOff>76200</xdr:rowOff>
    </xdr:from>
    <xdr:to>
      <xdr:col>2</xdr:col>
      <xdr:colOff>495300</xdr:colOff>
      <xdr:row>100</xdr:row>
      <xdr:rowOff>104775</xdr:rowOff>
    </xdr:to>
    <xdr:graphicFrame>
      <xdr:nvGraphicFramePr>
        <xdr:cNvPr id="1" name="Gráfico 1"/>
        <xdr:cNvGraphicFramePr/>
      </xdr:nvGraphicFramePr>
      <xdr:xfrm>
        <a:off x="152400" y="15792450"/>
        <a:ext cx="398145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276225</xdr:colOff>
      <xdr:row>83</xdr:row>
      <xdr:rowOff>95250</xdr:rowOff>
    </xdr:from>
    <xdr:to>
      <xdr:col>9</xdr:col>
      <xdr:colOff>409575</xdr:colOff>
      <xdr:row>100</xdr:row>
      <xdr:rowOff>66675</xdr:rowOff>
    </xdr:to>
    <xdr:graphicFrame>
      <xdr:nvGraphicFramePr>
        <xdr:cNvPr id="2" name="Gráfico 2"/>
        <xdr:cNvGraphicFramePr/>
      </xdr:nvGraphicFramePr>
      <xdr:xfrm>
        <a:off x="4495800" y="15811500"/>
        <a:ext cx="376237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152400</xdr:colOff>
      <xdr:row>101</xdr:row>
      <xdr:rowOff>123825</xdr:rowOff>
    </xdr:from>
    <xdr:to>
      <xdr:col>2</xdr:col>
      <xdr:colOff>523875</xdr:colOff>
      <xdr:row>119</xdr:row>
      <xdr:rowOff>19050</xdr:rowOff>
    </xdr:to>
    <xdr:graphicFrame>
      <xdr:nvGraphicFramePr>
        <xdr:cNvPr id="3" name="Gráfico 3"/>
        <xdr:cNvGraphicFramePr/>
      </xdr:nvGraphicFramePr>
      <xdr:xfrm>
        <a:off x="152400" y="18583275"/>
        <a:ext cx="4010025" cy="2638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K130"/>
  <sheetViews>
    <sheetView tabSelected="1" view="pageBreakPreview" zoomScaleSheetLayoutView="100" zoomScalePageLayoutView="0" workbookViewId="0" topLeftCell="A1">
      <selection activeCell="A1" sqref="A1:L1"/>
    </sheetView>
  </sheetViews>
  <sheetFormatPr defaultColWidth="9.140625" defaultRowHeight="12.75"/>
  <cols>
    <col min="1" max="1" width="44.8515625" style="1" customWidth="1"/>
    <col min="2" max="2" width="12.140625" style="1" customWidth="1"/>
    <col min="3" max="3" width="11.00390625" style="1" customWidth="1"/>
    <col min="4" max="4" width="9.7109375" style="1" customWidth="1"/>
    <col min="5" max="5" width="10.00390625" style="1" customWidth="1"/>
    <col min="6" max="6" width="9.140625" style="1" customWidth="1"/>
    <col min="7" max="7" width="9.00390625" style="1" customWidth="1"/>
    <col min="8" max="8" width="8.421875" style="1" customWidth="1"/>
    <col min="9" max="9" width="8.140625" style="1" customWidth="1"/>
    <col min="10" max="10" width="8.00390625" style="1" customWidth="1"/>
    <col min="11" max="11" width="8.140625" style="1" customWidth="1"/>
    <col min="12" max="12" width="7.421875" style="1" customWidth="1"/>
    <col min="13" max="14" width="9.140625" style="1" hidden="1" customWidth="1"/>
    <col min="15" max="15" width="0.42578125" style="1" hidden="1" customWidth="1"/>
    <col min="16" max="16" width="9.140625" style="1" hidden="1" customWidth="1"/>
    <col min="17" max="16384" width="9.140625" style="1" customWidth="1"/>
  </cols>
  <sheetData>
    <row r="1" spans="1:193" ht="12.75">
      <c r="A1" s="170" t="s">
        <v>0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/>
      <c r="N1"/>
      <c r="O1"/>
      <c r="P1"/>
      <c r="Q1" s="39"/>
      <c r="R1" s="39"/>
      <c r="S1" s="39"/>
      <c r="T1" s="39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</row>
    <row r="2" spans="1:193" ht="12.75">
      <c r="A2" s="170" t="s">
        <v>56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/>
      <c r="N2"/>
      <c r="O2"/>
      <c r="P2"/>
      <c r="Q2" s="39"/>
      <c r="R2" s="39"/>
      <c r="S2" s="39"/>
      <c r="T2" s="39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</row>
    <row r="3" spans="1:193" ht="12.75">
      <c r="A3" s="170" t="s">
        <v>59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/>
      <c r="N3"/>
      <c r="O3"/>
      <c r="P3"/>
      <c r="Q3" s="39"/>
      <c r="R3" s="39"/>
      <c r="S3" s="39"/>
      <c r="T3" s="39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</row>
    <row r="4" spans="1:20" ht="15.75" customHeight="1">
      <c r="A4" s="34"/>
      <c r="B4" s="44"/>
      <c r="C4" s="171" t="s">
        <v>68</v>
      </c>
      <c r="D4" s="171"/>
      <c r="E4" s="171"/>
      <c r="F4" s="171"/>
      <c r="G4" s="45"/>
      <c r="H4" s="45"/>
      <c r="I4" s="45"/>
      <c r="J4" s="45"/>
      <c r="K4" s="45"/>
      <c r="L4" s="46"/>
      <c r="Q4" s="34"/>
      <c r="R4" s="34"/>
      <c r="S4" s="34"/>
      <c r="T4" s="34"/>
    </row>
    <row r="5" spans="1:20" ht="15.75">
      <c r="A5" s="172" t="s">
        <v>58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Q5" s="34"/>
      <c r="R5" s="34"/>
      <c r="S5" s="34"/>
      <c r="T5" s="34"/>
    </row>
    <row r="6" spans="1:20" ht="12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Q6" s="34"/>
      <c r="R6" s="34"/>
      <c r="S6" s="34"/>
      <c r="T6" s="34"/>
    </row>
    <row r="7" spans="1:20" ht="12">
      <c r="A7" s="173" t="s">
        <v>44</v>
      </c>
      <c r="B7" s="173"/>
      <c r="C7" s="173"/>
      <c r="D7" s="173"/>
      <c r="E7" s="173"/>
      <c r="F7" s="173"/>
      <c r="G7" s="173"/>
      <c r="H7" s="173"/>
      <c r="I7" s="173"/>
      <c r="J7" s="173"/>
      <c r="K7" s="173"/>
      <c r="L7" s="173"/>
      <c r="Q7" s="34"/>
      <c r="R7" s="34"/>
      <c r="S7" s="34"/>
      <c r="T7" s="34"/>
    </row>
    <row r="8" spans="1:20" ht="12">
      <c r="A8" s="174" t="s">
        <v>32</v>
      </c>
      <c r="B8" s="173" t="s">
        <v>1</v>
      </c>
      <c r="C8" s="173"/>
      <c r="D8" s="173" t="s">
        <v>2</v>
      </c>
      <c r="E8" s="173"/>
      <c r="F8" s="173" t="s">
        <v>3</v>
      </c>
      <c r="G8" s="173"/>
      <c r="H8" s="173" t="s">
        <v>4</v>
      </c>
      <c r="I8" s="173"/>
      <c r="J8" s="176" t="s">
        <v>5</v>
      </c>
      <c r="K8" s="176"/>
      <c r="L8" s="174" t="s">
        <v>30</v>
      </c>
      <c r="Q8" s="34"/>
      <c r="R8" s="34"/>
      <c r="S8" s="34"/>
      <c r="T8" s="34"/>
    </row>
    <row r="9" spans="1:20" ht="12" customHeight="1">
      <c r="A9" s="175"/>
      <c r="B9" s="54" t="s">
        <v>6</v>
      </c>
      <c r="C9" s="54" t="s">
        <v>7</v>
      </c>
      <c r="D9" s="54" t="s">
        <v>6</v>
      </c>
      <c r="E9" s="54" t="s">
        <v>7</v>
      </c>
      <c r="F9" s="54" t="s">
        <v>6</v>
      </c>
      <c r="G9" s="54" t="s">
        <v>7</v>
      </c>
      <c r="H9" s="54" t="s">
        <v>6</v>
      </c>
      <c r="I9" s="54" t="s">
        <v>7</v>
      </c>
      <c r="J9" s="54" t="s">
        <v>6</v>
      </c>
      <c r="K9" s="54" t="s">
        <v>7</v>
      </c>
      <c r="L9" s="175"/>
      <c r="Q9" s="34"/>
      <c r="R9" s="34"/>
      <c r="S9" s="34"/>
      <c r="T9" s="34"/>
    </row>
    <row r="10" spans="1:20" ht="12" customHeight="1">
      <c r="A10" s="10" t="s">
        <v>8</v>
      </c>
      <c r="B10" s="31">
        <v>2</v>
      </c>
      <c r="C10" s="31">
        <v>4</v>
      </c>
      <c r="D10" s="31">
        <v>3</v>
      </c>
      <c r="E10" s="31">
        <v>11</v>
      </c>
      <c r="F10" s="31">
        <v>54</v>
      </c>
      <c r="G10" s="31">
        <v>7</v>
      </c>
      <c r="H10" s="31">
        <v>72</v>
      </c>
      <c r="I10" s="31">
        <v>5</v>
      </c>
      <c r="J10" s="31">
        <v>6</v>
      </c>
      <c r="K10" s="32">
        <v>0</v>
      </c>
      <c r="L10" s="12">
        <f>SUM(B10:K10)</f>
        <v>164</v>
      </c>
      <c r="Q10" s="34"/>
      <c r="R10" s="34"/>
      <c r="S10" s="34"/>
      <c r="T10" s="34"/>
    </row>
    <row r="11" spans="1:20" ht="12" customHeight="1">
      <c r="A11" s="10" t="s">
        <v>9</v>
      </c>
      <c r="B11" s="31">
        <v>0</v>
      </c>
      <c r="C11" s="31">
        <v>3</v>
      </c>
      <c r="D11" s="31">
        <v>41</v>
      </c>
      <c r="E11" s="31">
        <v>8</v>
      </c>
      <c r="F11" s="31">
        <v>42</v>
      </c>
      <c r="G11" s="31">
        <v>5</v>
      </c>
      <c r="H11" s="31">
        <v>34</v>
      </c>
      <c r="I11" s="31">
        <v>4</v>
      </c>
      <c r="J11" s="31">
        <v>4</v>
      </c>
      <c r="K11" s="32">
        <v>0</v>
      </c>
      <c r="L11" s="12">
        <f>SUM(B11:K11)</f>
        <v>141</v>
      </c>
      <c r="Q11" s="34"/>
      <c r="R11" s="34"/>
      <c r="S11" s="34"/>
      <c r="T11" s="34"/>
    </row>
    <row r="12" spans="1:20" ht="12" customHeight="1">
      <c r="A12" s="10" t="s">
        <v>10</v>
      </c>
      <c r="B12" s="31">
        <v>0</v>
      </c>
      <c r="C12" s="31">
        <v>2</v>
      </c>
      <c r="D12" s="31">
        <v>0</v>
      </c>
      <c r="E12" s="31">
        <v>1</v>
      </c>
      <c r="F12" s="31">
        <v>19</v>
      </c>
      <c r="G12" s="31">
        <v>9</v>
      </c>
      <c r="H12" s="31">
        <v>55</v>
      </c>
      <c r="I12" s="31">
        <v>0</v>
      </c>
      <c r="J12" s="31">
        <v>5</v>
      </c>
      <c r="K12" s="32">
        <v>0</v>
      </c>
      <c r="L12" s="12">
        <f>SUM(B12:K12)</f>
        <v>91</v>
      </c>
      <c r="Q12" s="34"/>
      <c r="R12" s="34"/>
      <c r="S12" s="34"/>
      <c r="T12" s="34"/>
    </row>
    <row r="13" spans="1:20" ht="12" customHeight="1">
      <c r="A13" s="10" t="s">
        <v>11</v>
      </c>
      <c r="B13" s="31">
        <v>2</v>
      </c>
      <c r="C13" s="31">
        <v>0</v>
      </c>
      <c r="D13" s="31">
        <v>2</v>
      </c>
      <c r="E13" s="31">
        <v>3</v>
      </c>
      <c r="F13" s="31">
        <v>15</v>
      </c>
      <c r="G13" s="31">
        <v>6</v>
      </c>
      <c r="H13" s="31">
        <v>13</v>
      </c>
      <c r="I13" s="31">
        <v>1</v>
      </c>
      <c r="J13" s="31">
        <v>2</v>
      </c>
      <c r="K13" s="32">
        <v>0</v>
      </c>
      <c r="L13" s="12">
        <f>SUM(B13:K13)</f>
        <v>44</v>
      </c>
      <c r="Q13" s="34"/>
      <c r="R13" s="34"/>
      <c r="S13" s="34"/>
      <c r="T13" s="34"/>
    </row>
    <row r="14" spans="1:20" s="2" customFormat="1" ht="12" customHeight="1">
      <c r="A14" s="10" t="s">
        <v>12</v>
      </c>
      <c r="B14" s="31">
        <v>0</v>
      </c>
      <c r="C14" s="31">
        <v>2</v>
      </c>
      <c r="D14" s="31">
        <v>1</v>
      </c>
      <c r="E14" s="33">
        <v>1</v>
      </c>
      <c r="F14" s="31">
        <v>23</v>
      </c>
      <c r="G14" s="31">
        <v>13</v>
      </c>
      <c r="H14" s="31">
        <v>42</v>
      </c>
      <c r="I14" s="31">
        <v>1</v>
      </c>
      <c r="J14" s="31">
        <v>5</v>
      </c>
      <c r="K14" s="32">
        <v>0</v>
      </c>
      <c r="L14" s="12">
        <f>SUM(B14:K14)</f>
        <v>88</v>
      </c>
      <c r="Q14" s="35"/>
      <c r="R14" s="35"/>
      <c r="S14" s="35"/>
      <c r="T14" s="35"/>
    </row>
    <row r="15" spans="1:20" s="2" customFormat="1" ht="12">
      <c r="A15" s="13" t="s">
        <v>38</v>
      </c>
      <c r="B15" s="14">
        <f aca="true" t="shared" si="0" ref="B15:L15">SUM(B10:B14)</f>
        <v>4</v>
      </c>
      <c r="C15" s="14">
        <f t="shared" si="0"/>
        <v>11</v>
      </c>
      <c r="D15" s="14">
        <f t="shared" si="0"/>
        <v>47</v>
      </c>
      <c r="E15" s="14">
        <f t="shared" si="0"/>
        <v>24</v>
      </c>
      <c r="F15" s="14">
        <f t="shared" si="0"/>
        <v>153</v>
      </c>
      <c r="G15" s="14">
        <f t="shared" si="0"/>
        <v>40</v>
      </c>
      <c r="H15" s="14">
        <f t="shared" si="0"/>
        <v>216</v>
      </c>
      <c r="I15" s="14">
        <f t="shared" si="0"/>
        <v>11</v>
      </c>
      <c r="J15" s="14">
        <f t="shared" si="0"/>
        <v>22</v>
      </c>
      <c r="K15" s="14">
        <f t="shared" si="0"/>
        <v>0</v>
      </c>
      <c r="L15" s="14">
        <f t="shared" si="0"/>
        <v>528</v>
      </c>
      <c r="Q15" s="35"/>
      <c r="R15" s="35"/>
      <c r="S15" s="35"/>
      <c r="T15" s="35"/>
    </row>
    <row r="16" spans="1:20" ht="12">
      <c r="A16" s="174" t="s">
        <v>33</v>
      </c>
      <c r="B16" s="173" t="s">
        <v>1</v>
      </c>
      <c r="C16" s="173"/>
      <c r="D16" s="173" t="s">
        <v>2</v>
      </c>
      <c r="E16" s="173"/>
      <c r="F16" s="173" t="s">
        <v>3</v>
      </c>
      <c r="G16" s="173"/>
      <c r="H16" s="173" t="s">
        <v>4</v>
      </c>
      <c r="I16" s="173"/>
      <c r="J16" s="176" t="s">
        <v>5</v>
      </c>
      <c r="K16" s="176"/>
      <c r="L16" s="174" t="s">
        <v>30</v>
      </c>
      <c r="Q16" s="34"/>
      <c r="R16" s="34"/>
      <c r="S16" s="34"/>
      <c r="T16" s="34"/>
    </row>
    <row r="17" spans="1:20" ht="12">
      <c r="A17" s="175"/>
      <c r="B17" s="54" t="s">
        <v>6</v>
      </c>
      <c r="C17" s="54" t="s">
        <v>7</v>
      </c>
      <c r="D17" s="54" t="s">
        <v>6</v>
      </c>
      <c r="E17" s="54" t="s">
        <v>7</v>
      </c>
      <c r="F17" s="54" t="s">
        <v>6</v>
      </c>
      <c r="G17" s="54" t="s">
        <v>7</v>
      </c>
      <c r="H17" s="54" t="s">
        <v>6</v>
      </c>
      <c r="I17" s="54" t="s">
        <v>7</v>
      </c>
      <c r="J17" s="54" t="s">
        <v>6</v>
      </c>
      <c r="K17" s="54" t="s">
        <v>7</v>
      </c>
      <c r="L17" s="175"/>
      <c r="Q17" s="34"/>
      <c r="R17" s="34"/>
      <c r="S17" s="34"/>
      <c r="T17" s="34"/>
    </row>
    <row r="18" spans="1:20" ht="12">
      <c r="A18" s="15" t="s">
        <v>11</v>
      </c>
      <c r="B18" s="31">
        <v>0</v>
      </c>
      <c r="C18" s="31">
        <v>3</v>
      </c>
      <c r="D18" s="31">
        <v>11</v>
      </c>
      <c r="E18" s="31">
        <v>3</v>
      </c>
      <c r="F18" s="31">
        <v>28</v>
      </c>
      <c r="G18" s="31">
        <v>3</v>
      </c>
      <c r="H18" s="31">
        <v>9</v>
      </c>
      <c r="I18" s="31">
        <v>0</v>
      </c>
      <c r="J18" s="31">
        <v>0</v>
      </c>
      <c r="K18" s="32">
        <v>0</v>
      </c>
      <c r="L18" s="12">
        <f>SUM(B18:K18)</f>
        <v>57</v>
      </c>
      <c r="Q18" s="34"/>
      <c r="R18" s="34"/>
      <c r="S18" s="34"/>
      <c r="T18" s="34"/>
    </row>
    <row r="19" spans="1:20" ht="12">
      <c r="A19" s="15" t="s">
        <v>60</v>
      </c>
      <c r="B19" s="31">
        <v>1</v>
      </c>
      <c r="C19" s="31">
        <v>0</v>
      </c>
      <c r="D19" s="31">
        <v>2</v>
      </c>
      <c r="E19" s="31">
        <v>3</v>
      </c>
      <c r="F19" s="31">
        <v>30</v>
      </c>
      <c r="G19" s="31">
        <v>2</v>
      </c>
      <c r="H19" s="31">
        <v>24</v>
      </c>
      <c r="I19" s="31">
        <v>1</v>
      </c>
      <c r="J19" s="31">
        <v>4</v>
      </c>
      <c r="K19" s="32">
        <v>0</v>
      </c>
      <c r="L19" s="12">
        <f>SUM(B19:K19)</f>
        <v>67</v>
      </c>
      <c r="Q19" s="34"/>
      <c r="R19" s="34"/>
      <c r="S19" s="34"/>
      <c r="T19" s="34"/>
    </row>
    <row r="20" spans="1:20" s="2" customFormat="1" ht="12">
      <c r="A20" s="15" t="s">
        <v>13</v>
      </c>
      <c r="B20" s="31">
        <v>0</v>
      </c>
      <c r="C20" s="31">
        <v>2</v>
      </c>
      <c r="D20" s="31">
        <v>3</v>
      </c>
      <c r="E20" s="31">
        <v>1</v>
      </c>
      <c r="F20" s="31">
        <v>31</v>
      </c>
      <c r="G20" s="31">
        <v>10</v>
      </c>
      <c r="H20" s="31">
        <v>19</v>
      </c>
      <c r="I20" s="31">
        <v>3</v>
      </c>
      <c r="J20" s="31">
        <v>2</v>
      </c>
      <c r="K20" s="32">
        <v>0</v>
      </c>
      <c r="L20" s="12">
        <f>SUM(B20:K20)</f>
        <v>71</v>
      </c>
      <c r="Q20" s="35"/>
      <c r="R20" s="35"/>
      <c r="S20" s="35"/>
      <c r="T20" s="35"/>
    </row>
    <row r="21" spans="1:20" s="2" customFormat="1" ht="12">
      <c r="A21" s="13" t="s">
        <v>39</v>
      </c>
      <c r="B21" s="14">
        <f aca="true" t="shared" si="1" ref="B21:L21">SUM(B18:B20)</f>
        <v>1</v>
      </c>
      <c r="C21" s="14">
        <f t="shared" si="1"/>
        <v>5</v>
      </c>
      <c r="D21" s="14">
        <f t="shared" si="1"/>
        <v>16</v>
      </c>
      <c r="E21" s="14">
        <f t="shared" si="1"/>
        <v>7</v>
      </c>
      <c r="F21" s="14">
        <f t="shared" si="1"/>
        <v>89</v>
      </c>
      <c r="G21" s="14">
        <f t="shared" si="1"/>
        <v>15</v>
      </c>
      <c r="H21" s="14">
        <f t="shared" si="1"/>
        <v>52</v>
      </c>
      <c r="I21" s="14">
        <f t="shared" si="1"/>
        <v>4</v>
      </c>
      <c r="J21" s="14">
        <f t="shared" si="1"/>
        <v>6</v>
      </c>
      <c r="K21" s="14">
        <v>0</v>
      </c>
      <c r="L21" s="14">
        <f t="shared" si="1"/>
        <v>195</v>
      </c>
      <c r="Q21" s="35"/>
      <c r="R21" s="35"/>
      <c r="S21" s="35"/>
      <c r="T21" s="35"/>
    </row>
    <row r="22" spans="1:20" ht="12">
      <c r="A22" s="174" t="s">
        <v>34</v>
      </c>
      <c r="B22" s="173" t="s">
        <v>1</v>
      </c>
      <c r="C22" s="173"/>
      <c r="D22" s="173" t="s">
        <v>2</v>
      </c>
      <c r="E22" s="173"/>
      <c r="F22" s="173" t="s">
        <v>3</v>
      </c>
      <c r="G22" s="173"/>
      <c r="H22" s="173" t="s">
        <v>4</v>
      </c>
      <c r="I22" s="173"/>
      <c r="J22" s="176" t="s">
        <v>5</v>
      </c>
      <c r="K22" s="176"/>
      <c r="L22" s="174" t="s">
        <v>30</v>
      </c>
      <c r="Q22" s="34"/>
      <c r="R22" s="34"/>
      <c r="S22" s="34"/>
      <c r="T22" s="34"/>
    </row>
    <row r="23" spans="1:20" ht="12">
      <c r="A23" s="175"/>
      <c r="B23" s="54" t="s">
        <v>6</v>
      </c>
      <c r="C23" s="54" t="s">
        <v>7</v>
      </c>
      <c r="D23" s="54" t="s">
        <v>6</v>
      </c>
      <c r="E23" s="54" t="s">
        <v>7</v>
      </c>
      <c r="F23" s="54" t="s">
        <v>6</v>
      </c>
      <c r="G23" s="54" t="s">
        <v>7</v>
      </c>
      <c r="H23" s="54" t="s">
        <v>6</v>
      </c>
      <c r="I23" s="54" t="s">
        <v>7</v>
      </c>
      <c r="J23" s="54" t="s">
        <v>6</v>
      </c>
      <c r="K23" s="54" t="s">
        <v>7</v>
      </c>
      <c r="L23" s="175"/>
      <c r="Q23" s="34"/>
      <c r="R23" s="34"/>
      <c r="S23" s="34"/>
      <c r="T23" s="34"/>
    </row>
    <row r="24" spans="1:20" ht="12">
      <c r="A24" s="15" t="s">
        <v>14</v>
      </c>
      <c r="B24" s="31">
        <v>0</v>
      </c>
      <c r="C24" s="31">
        <v>0</v>
      </c>
      <c r="D24" s="31">
        <v>1</v>
      </c>
      <c r="E24" s="31">
        <v>2</v>
      </c>
      <c r="F24" s="31">
        <v>23</v>
      </c>
      <c r="G24" s="31">
        <v>6</v>
      </c>
      <c r="H24" s="31">
        <v>20</v>
      </c>
      <c r="I24" s="31">
        <v>0</v>
      </c>
      <c r="J24" s="31">
        <v>3</v>
      </c>
      <c r="K24" s="32">
        <v>0</v>
      </c>
      <c r="L24" s="12">
        <f>SUM(B24:K24)</f>
        <v>55</v>
      </c>
      <c r="Q24" s="34"/>
      <c r="R24" s="34"/>
      <c r="S24" s="34"/>
      <c r="T24" s="34"/>
    </row>
    <row r="25" spans="1:20" s="2" customFormat="1" ht="12">
      <c r="A25" s="15" t="s">
        <v>11</v>
      </c>
      <c r="B25" s="31">
        <v>0</v>
      </c>
      <c r="C25" s="31">
        <v>0</v>
      </c>
      <c r="D25" s="31">
        <v>1</v>
      </c>
      <c r="E25" s="31">
        <v>5</v>
      </c>
      <c r="F25" s="31">
        <v>35</v>
      </c>
      <c r="G25" s="31">
        <v>4</v>
      </c>
      <c r="H25" s="31">
        <v>13</v>
      </c>
      <c r="I25" s="31">
        <v>0</v>
      </c>
      <c r="J25" s="31">
        <v>0</v>
      </c>
      <c r="K25" s="32">
        <v>0</v>
      </c>
      <c r="L25" s="12">
        <f>SUM(B25:K25)</f>
        <v>58</v>
      </c>
      <c r="Q25" s="35"/>
      <c r="R25" s="35"/>
      <c r="S25" s="35"/>
      <c r="T25" s="35"/>
    </row>
    <row r="26" spans="1:20" s="2" customFormat="1" ht="12">
      <c r="A26" s="13" t="s">
        <v>40</v>
      </c>
      <c r="B26" s="14">
        <f aca="true" t="shared" si="2" ref="B26:L26">SUM(B24:B25)</f>
        <v>0</v>
      </c>
      <c r="C26" s="14">
        <f t="shared" si="2"/>
        <v>0</v>
      </c>
      <c r="D26" s="14">
        <f t="shared" si="2"/>
        <v>2</v>
      </c>
      <c r="E26" s="14">
        <f t="shared" si="2"/>
        <v>7</v>
      </c>
      <c r="F26" s="14">
        <f t="shared" si="2"/>
        <v>58</v>
      </c>
      <c r="G26" s="14">
        <f t="shared" si="2"/>
        <v>10</v>
      </c>
      <c r="H26" s="14">
        <f t="shared" si="2"/>
        <v>33</v>
      </c>
      <c r="I26" s="14">
        <f t="shared" si="2"/>
        <v>0</v>
      </c>
      <c r="J26" s="14">
        <f t="shared" si="2"/>
        <v>3</v>
      </c>
      <c r="K26" s="14">
        <f t="shared" si="2"/>
        <v>0</v>
      </c>
      <c r="L26" s="30">
        <f t="shared" si="2"/>
        <v>113</v>
      </c>
      <c r="Q26" s="35"/>
      <c r="R26" s="35"/>
      <c r="S26" s="35"/>
      <c r="T26" s="35"/>
    </row>
    <row r="27" spans="1:20" ht="12">
      <c r="A27" s="174" t="s">
        <v>35</v>
      </c>
      <c r="B27" s="173" t="s">
        <v>1</v>
      </c>
      <c r="C27" s="173"/>
      <c r="D27" s="173" t="s">
        <v>2</v>
      </c>
      <c r="E27" s="173"/>
      <c r="F27" s="173" t="s">
        <v>3</v>
      </c>
      <c r="G27" s="173"/>
      <c r="H27" s="173" t="s">
        <v>4</v>
      </c>
      <c r="I27" s="173"/>
      <c r="J27" s="176" t="s">
        <v>5</v>
      </c>
      <c r="K27" s="176"/>
      <c r="L27" s="174" t="s">
        <v>30</v>
      </c>
      <c r="Q27" s="34"/>
      <c r="R27" s="34"/>
      <c r="S27" s="34"/>
      <c r="T27" s="34"/>
    </row>
    <row r="28" spans="1:20" ht="12">
      <c r="A28" s="175"/>
      <c r="B28" s="54" t="s">
        <v>6</v>
      </c>
      <c r="C28" s="54" t="s">
        <v>7</v>
      </c>
      <c r="D28" s="54" t="s">
        <v>6</v>
      </c>
      <c r="E28" s="54" t="s">
        <v>7</v>
      </c>
      <c r="F28" s="54" t="s">
        <v>6</v>
      </c>
      <c r="G28" s="54" t="s">
        <v>7</v>
      </c>
      <c r="H28" s="54" t="s">
        <v>6</v>
      </c>
      <c r="I28" s="54" t="s">
        <v>7</v>
      </c>
      <c r="J28" s="54" t="s">
        <v>6</v>
      </c>
      <c r="K28" s="54" t="s">
        <v>7</v>
      </c>
      <c r="L28" s="175"/>
      <c r="Q28" s="34"/>
      <c r="R28" s="34"/>
      <c r="S28" s="34"/>
      <c r="T28" s="34"/>
    </row>
    <row r="29" spans="1:20" s="3" customFormat="1" ht="12">
      <c r="A29" s="15" t="s">
        <v>15</v>
      </c>
      <c r="B29" s="11">
        <v>0</v>
      </c>
      <c r="C29" s="31">
        <v>0</v>
      </c>
      <c r="D29" s="31">
        <v>0</v>
      </c>
      <c r="E29" s="31">
        <v>0</v>
      </c>
      <c r="F29" s="31">
        <v>2</v>
      </c>
      <c r="G29" s="31">
        <v>2</v>
      </c>
      <c r="H29" s="31">
        <v>33</v>
      </c>
      <c r="I29" s="31">
        <v>0</v>
      </c>
      <c r="J29" s="31">
        <v>9</v>
      </c>
      <c r="K29" s="32">
        <v>0</v>
      </c>
      <c r="L29" s="12">
        <f>SUM(B29:K29)</f>
        <v>46</v>
      </c>
      <c r="Q29" s="34"/>
      <c r="R29" s="34"/>
      <c r="S29" s="34"/>
      <c r="T29" s="34"/>
    </row>
    <row r="30" spans="1:20" ht="12">
      <c r="A30" s="10" t="s">
        <v>16</v>
      </c>
      <c r="B30" s="11">
        <v>0</v>
      </c>
      <c r="C30" s="31">
        <v>0</v>
      </c>
      <c r="D30" s="31">
        <v>2</v>
      </c>
      <c r="E30" s="31">
        <v>2</v>
      </c>
      <c r="F30" s="31">
        <v>24</v>
      </c>
      <c r="G30" s="31">
        <v>10</v>
      </c>
      <c r="H30" s="31">
        <v>50</v>
      </c>
      <c r="I30" s="31">
        <v>0</v>
      </c>
      <c r="J30" s="31">
        <v>6</v>
      </c>
      <c r="K30" s="32">
        <v>0</v>
      </c>
      <c r="L30" s="12">
        <f>SUM(B30:K30)</f>
        <v>94</v>
      </c>
      <c r="Q30" s="34"/>
      <c r="R30" s="34"/>
      <c r="S30" s="34"/>
      <c r="T30" s="34"/>
    </row>
    <row r="31" spans="1:20" s="2" customFormat="1" ht="12">
      <c r="A31" s="15" t="s">
        <v>11</v>
      </c>
      <c r="B31" s="11">
        <v>2</v>
      </c>
      <c r="C31" s="31">
        <v>0</v>
      </c>
      <c r="D31" s="31">
        <v>0</v>
      </c>
      <c r="E31" s="31">
        <v>2</v>
      </c>
      <c r="F31" s="31">
        <v>23</v>
      </c>
      <c r="G31" s="31">
        <v>1</v>
      </c>
      <c r="H31" s="31">
        <v>15</v>
      </c>
      <c r="I31" s="31">
        <v>0</v>
      </c>
      <c r="J31" s="31">
        <v>0</v>
      </c>
      <c r="K31" s="32">
        <v>0</v>
      </c>
      <c r="L31" s="12">
        <f>SUM(B31:K31)</f>
        <v>43</v>
      </c>
      <c r="Q31" s="35"/>
      <c r="R31" s="35"/>
      <c r="S31" s="35"/>
      <c r="T31" s="35"/>
    </row>
    <row r="32" spans="1:20" s="2" customFormat="1" ht="12">
      <c r="A32" s="13" t="s">
        <v>41</v>
      </c>
      <c r="B32" s="14">
        <f aca="true" t="shared" si="3" ref="B32:L32">SUM(B28:B31)</f>
        <v>2</v>
      </c>
      <c r="C32" s="14">
        <f t="shared" si="3"/>
        <v>0</v>
      </c>
      <c r="D32" s="14">
        <f t="shared" si="3"/>
        <v>2</v>
      </c>
      <c r="E32" s="14">
        <f t="shared" si="3"/>
        <v>4</v>
      </c>
      <c r="F32" s="14">
        <f t="shared" si="3"/>
        <v>49</v>
      </c>
      <c r="G32" s="14">
        <f t="shared" si="3"/>
        <v>13</v>
      </c>
      <c r="H32" s="14">
        <f t="shared" si="3"/>
        <v>98</v>
      </c>
      <c r="I32" s="14">
        <f t="shared" si="3"/>
        <v>0</v>
      </c>
      <c r="J32" s="14">
        <f t="shared" si="3"/>
        <v>15</v>
      </c>
      <c r="K32" s="14">
        <f t="shared" si="3"/>
        <v>0</v>
      </c>
      <c r="L32" s="14">
        <f t="shared" si="3"/>
        <v>183</v>
      </c>
      <c r="Q32" s="35"/>
      <c r="R32" s="35"/>
      <c r="S32" s="35"/>
      <c r="T32" s="35"/>
    </row>
    <row r="33" spans="1:20" ht="12">
      <c r="A33" s="174" t="s">
        <v>36</v>
      </c>
      <c r="B33" s="173" t="s">
        <v>1</v>
      </c>
      <c r="C33" s="173"/>
      <c r="D33" s="173" t="s">
        <v>2</v>
      </c>
      <c r="E33" s="173"/>
      <c r="F33" s="173" t="s">
        <v>3</v>
      </c>
      <c r="G33" s="173"/>
      <c r="H33" s="173" t="s">
        <v>4</v>
      </c>
      <c r="I33" s="173"/>
      <c r="J33" s="176" t="s">
        <v>5</v>
      </c>
      <c r="K33" s="176"/>
      <c r="L33" s="174" t="s">
        <v>30</v>
      </c>
      <c r="Q33" s="34"/>
      <c r="R33" s="34"/>
      <c r="S33" s="34"/>
      <c r="T33" s="34"/>
    </row>
    <row r="34" spans="1:20" ht="12">
      <c r="A34" s="175"/>
      <c r="B34" s="54" t="s">
        <v>6</v>
      </c>
      <c r="C34" s="54" t="s">
        <v>7</v>
      </c>
      <c r="D34" s="54" t="s">
        <v>6</v>
      </c>
      <c r="E34" s="54" t="s">
        <v>7</v>
      </c>
      <c r="F34" s="54" t="s">
        <v>6</v>
      </c>
      <c r="G34" s="54" t="s">
        <v>7</v>
      </c>
      <c r="H34" s="54" t="s">
        <v>6</v>
      </c>
      <c r="I34" s="54" t="s">
        <v>7</v>
      </c>
      <c r="J34" s="54" t="s">
        <v>6</v>
      </c>
      <c r="K34" s="54" t="s">
        <v>7</v>
      </c>
      <c r="L34" s="175"/>
      <c r="Q34" s="34"/>
      <c r="R34" s="34"/>
      <c r="S34" s="34"/>
      <c r="T34" s="34"/>
    </row>
    <row r="35" spans="1:20" ht="12">
      <c r="A35" s="15" t="s">
        <v>17</v>
      </c>
      <c r="B35" s="31">
        <v>0</v>
      </c>
      <c r="C35" s="31">
        <v>3</v>
      </c>
      <c r="D35" s="31">
        <v>1</v>
      </c>
      <c r="E35" s="31">
        <v>1</v>
      </c>
      <c r="F35" s="31">
        <v>13</v>
      </c>
      <c r="G35" s="31">
        <v>3</v>
      </c>
      <c r="H35" s="31">
        <v>29</v>
      </c>
      <c r="I35" s="31">
        <v>0</v>
      </c>
      <c r="J35" s="31">
        <v>5</v>
      </c>
      <c r="K35" s="31">
        <v>0</v>
      </c>
      <c r="L35" s="11">
        <f>SUM(B35:K35)</f>
        <v>55</v>
      </c>
      <c r="Q35" s="34"/>
      <c r="R35" s="34"/>
      <c r="S35" s="34"/>
      <c r="T35" s="34"/>
    </row>
    <row r="36" spans="1:20" ht="12">
      <c r="A36" s="15" t="s">
        <v>11</v>
      </c>
      <c r="B36" s="31">
        <v>0</v>
      </c>
      <c r="C36" s="31">
        <v>1</v>
      </c>
      <c r="D36" s="31">
        <v>0</v>
      </c>
      <c r="E36" s="31">
        <v>1</v>
      </c>
      <c r="F36" s="31">
        <v>25</v>
      </c>
      <c r="G36" s="31">
        <v>2</v>
      </c>
      <c r="H36" s="31">
        <v>18</v>
      </c>
      <c r="I36" s="31">
        <v>0</v>
      </c>
      <c r="J36" s="31">
        <v>2</v>
      </c>
      <c r="K36" s="32">
        <v>0</v>
      </c>
      <c r="L36" s="12">
        <f>SUM(B36:K36)</f>
        <v>49</v>
      </c>
      <c r="Q36" s="34"/>
      <c r="R36" s="34"/>
      <c r="S36" s="34"/>
      <c r="T36" s="34"/>
    </row>
    <row r="37" spans="1:20" s="2" customFormat="1" ht="12">
      <c r="A37" s="15" t="s">
        <v>13</v>
      </c>
      <c r="B37" s="31">
        <v>0</v>
      </c>
      <c r="C37" s="31">
        <v>0</v>
      </c>
      <c r="D37" s="31">
        <v>1</v>
      </c>
      <c r="E37" s="31">
        <v>0</v>
      </c>
      <c r="F37" s="31">
        <v>5</v>
      </c>
      <c r="G37" s="31">
        <v>7</v>
      </c>
      <c r="H37" s="31">
        <v>55</v>
      </c>
      <c r="I37" s="31">
        <v>0</v>
      </c>
      <c r="J37" s="31">
        <v>4</v>
      </c>
      <c r="K37" s="32">
        <v>0</v>
      </c>
      <c r="L37" s="12">
        <f>SUM(B37:K37)</f>
        <v>72</v>
      </c>
      <c r="Q37" s="35"/>
      <c r="R37" s="35"/>
      <c r="S37" s="35"/>
      <c r="T37" s="35"/>
    </row>
    <row r="38" spans="1:20" ht="12">
      <c r="A38" s="13" t="s">
        <v>43</v>
      </c>
      <c r="B38" s="14">
        <f aca="true" t="shared" si="4" ref="B38:L38">SUM(B34:B37)</f>
        <v>0</v>
      </c>
      <c r="C38" s="14">
        <f t="shared" si="4"/>
        <v>4</v>
      </c>
      <c r="D38" s="14">
        <f t="shared" si="4"/>
        <v>2</v>
      </c>
      <c r="E38" s="14">
        <f t="shared" si="4"/>
        <v>2</v>
      </c>
      <c r="F38" s="14">
        <f t="shared" si="4"/>
        <v>43</v>
      </c>
      <c r="G38" s="14">
        <f t="shared" si="4"/>
        <v>12</v>
      </c>
      <c r="H38" s="14">
        <f t="shared" si="4"/>
        <v>102</v>
      </c>
      <c r="I38" s="14">
        <f t="shared" si="4"/>
        <v>0</v>
      </c>
      <c r="J38" s="14">
        <f t="shared" si="4"/>
        <v>11</v>
      </c>
      <c r="K38" s="14">
        <f t="shared" si="4"/>
        <v>0</v>
      </c>
      <c r="L38" s="16">
        <f t="shared" si="4"/>
        <v>176</v>
      </c>
      <c r="Q38" s="34"/>
      <c r="R38" s="34"/>
      <c r="S38" s="34"/>
      <c r="T38" s="34"/>
    </row>
    <row r="39" spans="1:20" ht="12">
      <c r="A39" s="17" t="s">
        <v>42</v>
      </c>
      <c r="B39" s="54">
        <f aca="true" t="shared" si="5" ref="B39:K39">B15+B21+B26+B32+B38</f>
        <v>7</v>
      </c>
      <c r="C39" s="54">
        <f t="shared" si="5"/>
        <v>20</v>
      </c>
      <c r="D39" s="54">
        <f t="shared" si="5"/>
        <v>69</v>
      </c>
      <c r="E39" s="54">
        <f t="shared" si="5"/>
        <v>44</v>
      </c>
      <c r="F39" s="54">
        <f t="shared" si="5"/>
        <v>392</v>
      </c>
      <c r="G39" s="54">
        <f t="shared" si="5"/>
        <v>90</v>
      </c>
      <c r="H39" s="54">
        <f t="shared" si="5"/>
        <v>501</v>
      </c>
      <c r="I39" s="54">
        <f t="shared" si="5"/>
        <v>15</v>
      </c>
      <c r="J39" s="54">
        <f t="shared" si="5"/>
        <v>57</v>
      </c>
      <c r="K39" s="18">
        <f t="shared" si="5"/>
        <v>0</v>
      </c>
      <c r="L39" s="19">
        <f>L15+L21+L26+L32+L38</f>
        <v>1195</v>
      </c>
      <c r="Q39" s="34"/>
      <c r="R39" s="34"/>
      <c r="S39" s="34"/>
      <c r="T39" s="34"/>
    </row>
    <row r="40" spans="1:20" ht="12">
      <c r="A40" s="36" t="s">
        <v>57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4"/>
      <c r="N40" s="34"/>
      <c r="O40" s="34"/>
      <c r="P40" s="34"/>
      <c r="Q40" s="34"/>
      <c r="R40" s="34"/>
      <c r="S40" s="34"/>
      <c r="T40" s="34"/>
    </row>
    <row r="41" spans="1:193" ht="12.75">
      <c r="A41" s="38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9"/>
      <c r="N41" s="39"/>
      <c r="O41" s="39"/>
      <c r="P41" s="39"/>
      <c r="Q41" s="39"/>
      <c r="R41" s="39"/>
      <c r="S41" s="39"/>
      <c r="T41" s="39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20" s="4" customFormat="1" ht="15">
      <c r="A42" s="41" t="s">
        <v>67</v>
      </c>
      <c r="B42" s="42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39"/>
      <c r="N42" s="39"/>
      <c r="O42" s="39"/>
      <c r="P42" s="39"/>
      <c r="Q42" s="39"/>
      <c r="R42" s="39"/>
      <c r="S42" s="39"/>
      <c r="T42" s="39"/>
    </row>
    <row r="43" spans="1:20" s="4" customFormat="1" ht="12.75">
      <c r="A43" s="179" t="s">
        <v>46</v>
      </c>
      <c r="B43" s="179"/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Q43" s="34"/>
      <c r="R43" s="39"/>
      <c r="S43" s="39"/>
      <c r="T43" s="39"/>
    </row>
    <row r="44" spans="1:20" s="4" customFormat="1" ht="12.75">
      <c r="A44" s="177" t="s">
        <v>45</v>
      </c>
      <c r="B44" s="177" t="s">
        <v>18</v>
      </c>
      <c r="C44" s="20" t="s">
        <v>19</v>
      </c>
      <c r="D44" s="177" t="s">
        <v>20</v>
      </c>
      <c r="E44" s="20" t="s">
        <v>19</v>
      </c>
      <c r="F44" s="177" t="s">
        <v>21</v>
      </c>
      <c r="G44" s="20" t="s">
        <v>19</v>
      </c>
      <c r="H44" s="177" t="s">
        <v>22</v>
      </c>
      <c r="I44" s="20" t="s">
        <v>19</v>
      </c>
      <c r="J44" s="20" t="s">
        <v>23</v>
      </c>
      <c r="K44" s="20" t="s">
        <v>19</v>
      </c>
      <c r="L44" s="177" t="s">
        <v>30</v>
      </c>
      <c r="Q44" s="34"/>
      <c r="R44" s="39"/>
      <c r="S44" s="39"/>
      <c r="T44" s="39"/>
    </row>
    <row r="45" spans="1:20" s="4" customFormat="1" ht="12.75">
      <c r="A45" s="178"/>
      <c r="B45" s="178"/>
      <c r="C45" s="21" t="s">
        <v>45</v>
      </c>
      <c r="D45" s="178"/>
      <c r="E45" s="21" t="s">
        <v>45</v>
      </c>
      <c r="F45" s="178"/>
      <c r="G45" s="21" t="s">
        <v>45</v>
      </c>
      <c r="H45" s="178"/>
      <c r="I45" s="21" t="s">
        <v>45</v>
      </c>
      <c r="J45" s="21" t="s">
        <v>47</v>
      </c>
      <c r="K45" s="21" t="s">
        <v>45</v>
      </c>
      <c r="L45" s="178"/>
      <c r="Q45" s="34"/>
      <c r="R45" s="39"/>
      <c r="S45" s="39"/>
      <c r="T45" s="39"/>
    </row>
    <row r="46" spans="1:20" s="4" customFormat="1" ht="12.75">
      <c r="A46" s="15" t="s">
        <v>25</v>
      </c>
      <c r="B46" s="11">
        <f>B15</f>
        <v>4</v>
      </c>
      <c r="C46" s="22">
        <f>B46/$L$46</f>
        <v>0.00904977375565611</v>
      </c>
      <c r="D46" s="11">
        <f>D15</f>
        <v>47</v>
      </c>
      <c r="E46" s="22">
        <f>D46/$L$46</f>
        <v>0.10633484162895927</v>
      </c>
      <c r="F46" s="11">
        <f>F15</f>
        <v>153</v>
      </c>
      <c r="G46" s="22">
        <f>F46/$L$46</f>
        <v>0.34615384615384615</v>
      </c>
      <c r="H46" s="11">
        <f>H15</f>
        <v>216</v>
      </c>
      <c r="I46" s="22">
        <f>H46/$L$46</f>
        <v>0.48868778280542985</v>
      </c>
      <c r="J46" s="11">
        <f>J15</f>
        <v>22</v>
      </c>
      <c r="K46" s="22">
        <f>J46/L46</f>
        <v>0.049773755656108594</v>
      </c>
      <c r="L46" s="12">
        <f>B46+D46+F46+H46+J46</f>
        <v>442</v>
      </c>
      <c r="Q46" s="34"/>
      <c r="R46" s="39"/>
      <c r="S46" s="39"/>
      <c r="T46" s="39"/>
    </row>
    <row r="47" spans="1:193" ht="12" customHeight="1">
      <c r="A47" s="15" t="s">
        <v>26</v>
      </c>
      <c r="B47" s="11">
        <f>B21</f>
        <v>1</v>
      </c>
      <c r="C47" s="22">
        <f>B47/$L$47</f>
        <v>0.006097560975609756</v>
      </c>
      <c r="D47" s="11">
        <f>D21</f>
        <v>16</v>
      </c>
      <c r="E47" s="22">
        <f>D47/$L$47</f>
        <v>0.0975609756097561</v>
      </c>
      <c r="F47" s="11">
        <f>F21</f>
        <v>89</v>
      </c>
      <c r="G47" s="22">
        <f>F47/$L$47</f>
        <v>0.5426829268292683</v>
      </c>
      <c r="H47" s="11">
        <f>H21</f>
        <v>52</v>
      </c>
      <c r="I47" s="22">
        <f>H47/L47</f>
        <v>0.3170731707317073</v>
      </c>
      <c r="J47" s="11">
        <f>J21</f>
        <v>6</v>
      </c>
      <c r="K47" s="22">
        <f>J47/L47</f>
        <v>0.036585365853658534</v>
      </c>
      <c r="L47" s="23">
        <f>B47+D47+F47+H47+J47</f>
        <v>164</v>
      </c>
      <c r="M47"/>
      <c r="N47"/>
      <c r="O47"/>
      <c r="P47"/>
      <c r="Q47" s="34"/>
      <c r="R47" s="39"/>
      <c r="S47" s="39"/>
      <c r="T47" s="39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15" t="s">
        <v>27</v>
      </c>
      <c r="B48" s="11">
        <f>B26</f>
        <v>0</v>
      </c>
      <c r="C48" s="22">
        <f>B48/$L$48</f>
        <v>0</v>
      </c>
      <c r="D48" s="11">
        <f>D26</f>
        <v>2</v>
      </c>
      <c r="E48" s="22">
        <f>D48/$L$48</f>
        <v>0.020833333333333332</v>
      </c>
      <c r="F48" s="11">
        <f>F26</f>
        <v>58</v>
      </c>
      <c r="G48" s="22">
        <f>F48/$L$48</f>
        <v>0.6041666666666666</v>
      </c>
      <c r="H48" s="11">
        <f>H26</f>
        <v>33</v>
      </c>
      <c r="I48" s="22">
        <f>H48/L48</f>
        <v>0.34375</v>
      </c>
      <c r="J48" s="11">
        <f>J26</f>
        <v>3</v>
      </c>
      <c r="K48" s="22">
        <f>J48/L48</f>
        <v>0.03125</v>
      </c>
      <c r="L48" s="23">
        <f>B48+D48+F48+H48+J48</f>
        <v>96</v>
      </c>
      <c r="M48"/>
      <c r="N48"/>
      <c r="O48"/>
      <c r="P48"/>
      <c r="Q48" s="34"/>
      <c r="R48" s="39"/>
      <c r="S48" s="39"/>
      <c r="T48" s="39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193" ht="12.75">
      <c r="A49" s="15" t="s">
        <v>28</v>
      </c>
      <c r="B49" s="11">
        <f>B32</f>
        <v>2</v>
      </c>
      <c r="C49" s="22">
        <f>B49/$L$49</f>
        <v>0.012048192771084338</v>
      </c>
      <c r="D49" s="11">
        <f>D32</f>
        <v>2</v>
      </c>
      <c r="E49" s="22">
        <f>D49/$L$49</f>
        <v>0.012048192771084338</v>
      </c>
      <c r="F49" s="11">
        <f>F32</f>
        <v>49</v>
      </c>
      <c r="G49" s="22">
        <f>F49/$L$49</f>
        <v>0.29518072289156627</v>
      </c>
      <c r="H49" s="11">
        <f>H32</f>
        <v>98</v>
      </c>
      <c r="I49" s="22">
        <f>H49/L49</f>
        <v>0.5903614457831325</v>
      </c>
      <c r="J49" s="11">
        <f>J32</f>
        <v>15</v>
      </c>
      <c r="K49" s="22">
        <f>J49/L49</f>
        <v>0.09036144578313253</v>
      </c>
      <c r="L49" s="23">
        <f>B49+D49+F49+H49+J49</f>
        <v>166</v>
      </c>
      <c r="M49"/>
      <c r="N49"/>
      <c r="O49"/>
      <c r="P49"/>
      <c r="Q49" s="34"/>
      <c r="R49" s="39"/>
      <c r="S49" s="39"/>
      <c r="T49" s="3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</row>
    <row r="50" spans="1:193" ht="12.75">
      <c r="A50" s="15" t="s">
        <v>29</v>
      </c>
      <c r="B50" s="11">
        <f>B38</f>
        <v>0</v>
      </c>
      <c r="C50" s="22">
        <f>B50/$L$50</f>
        <v>0</v>
      </c>
      <c r="D50" s="11">
        <f>D38</f>
        <v>2</v>
      </c>
      <c r="E50" s="22">
        <f>D50/$L$50</f>
        <v>0.012658227848101266</v>
      </c>
      <c r="F50" s="11">
        <f>F38</f>
        <v>43</v>
      </c>
      <c r="G50" s="22">
        <f>F50/$L$50</f>
        <v>0.2721518987341772</v>
      </c>
      <c r="H50" s="11">
        <f>H38</f>
        <v>102</v>
      </c>
      <c r="I50" s="22">
        <f>H50/L50</f>
        <v>0.6455696202531646</v>
      </c>
      <c r="J50" s="11">
        <f>J38</f>
        <v>11</v>
      </c>
      <c r="K50" s="22">
        <f>J50/L50</f>
        <v>0.06962025316455696</v>
      </c>
      <c r="L50" s="11">
        <f>B50+D50+F50+H50+J50</f>
        <v>158</v>
      </c>
      <c r="M50"/>
      <c r="N50"/>
      <c r="O50"/>
      <c r="P50"/>
      <c r="Q50" s="34"/>
      <c r="R50" s="39"/>
      <c r="S50" s="39"/>
      <c r="T50" s="39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</row>
    <row r="51" spans="1:193" ht="12.75">
      <c r="A51" s="24" t="s">
        <v>30</v>
      </c>
      <c r="B51" s="53">
        <f>SUM(B46:B50)</f>
        <v>7</v>
      </c>
      <c r="C51" s="25">
        <f>B51/$L$51</f>
        <v>0.00682261208576998</v>
      </c>
      <c r="D51" s="53">
        <f>SUM(D46:D50)</f>
        <v>69</v>
      </c>
      <c r="E51" s="25">
        <f>D51/$L$51</f>
        <v>0.06725146198830409</v>
      </c>
      <c r="F51" s="53">
        <f>SUM(F46:F50)</f>
        <v>392</v>
      </c>
      <c r="G51" s="25">
        <f>F51/$L$51</f>
        <v>0.3820662768031189</v>
      </c>
      <c r="H51" s="53">
        <f>SUM(H46:H50)</f>
        <v>501</v>
      </c>
      <c r="I51" s="25">
        <f>H51/$L$51</f>
        <v>0.48830409356725146</v>
      </c>
      <c r="J51" s="53">
        <f>SUM(J46:J50)</f>
        <v>57</v>
      </c>
      <c r="K51" s="25">
        <f>J51/$L$51</f>
        <v>0.05555555555555555</v>
      </c>
      <c r="L51" s="26">
        <f>SUM(L46:L50)</f>
        <v>1026</v>
      </c>
      <c r="M51"/>
      <c r="N51"/>
      <c r="O51"/>
      <c r="P51"/>
      <c r="Q51" s="34"/>
      <c r="R51" s="39"/>
      <c r="S51" s="39"/>
      <c r="T51" s="39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</row>
    <row r="52" spans="1:193" ht="12.75">
      <c r="A52" s="45"/>
      <c r="B52" s="47">
        <f>B51/L51</f>
        <v>0.00682261208576998</v>
      </c>
      <c r="C52" s="47"/>
      <c r="D52" s="47">
        <f>D51/L51</f>
        <v>0.06725146198830409</v>
      </c>
      <c r="E52" s="47"/>
      <c r="F52" s="47">
        <f>F51/L51</f>
        <v>0.3820662768031189</v>
      </c>
      <c r="G52" s="47"/>
      <c r="H52" s="47">
        <f>H51/L51</f>
        <v>0.48830409356725146</v>
      </c>
      <c r="I52" s="47"/>
      <c r="J52" s="47">
        <f>J51/L51</f>
        <v>0.05555555555555555</v>
      </c>
      <c r="K52" s="47"/>
      <c r="L52" s="48">
        <f>SUM(B52:J52)</f>
        <v>1</v>
      </c>
      <c r="M52"/>
      <c r="N52"/>
      <c r="O52"/>
      <c r="P52"/>
      <c r="Q52" s="34"/>
      <c r="R52" s="39"/>
      <c r="S52" s="39"/>
      <c r="T52" s="39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</row>
    <row r="53" spans="1:193" ht="12.75">
      <c r="A53" s="45"/>
      <c r="B53" s="44"/>
      <c r="C53" s="49"/>
      <c r="D53" s="45"/>
      <c r="E53" s="45"/>
      <c r="F53" s="45"/>
      <c r="G53" s="45"/>
      <c r="H53" s="45"/>
      <c r="I53" s="45"/>
      <c r="J53" s="45"/>
      <c r="K53" s="45"/>
      <c r="L53" s="45"/>
      <c r="M53"/>
      <c r="N53"/>
      <c r="O53"/>
      <c r="P53"/>
      <c r="Q53" s="34"/>
      <c r="R53" s="39"/>
      <c r="S53" s="39"/>
      <c r="T53" s="39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</row>
    <row r="54" spans="1:193" ht="12.75">
      <c r="A54" s="179" t="s">
        <v>48</v>
      </c>
      <c r="B54" s="179"/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/>
      <c r="N54"/>
      <c r="O54"/>
      <c r="P54"/>
      <c r="Q54" s="34"/>
      <c r="R54" s="39"/>
      <c r="S54" s="39"/>
      <c r="T54" s="39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</row>
    <row r="55" spans="1:193" ht="12.75">
      <c r="A55" s="177" t="s">
        <v>45</v>
      </c>
      <c r="B55" s="177" t="s">
        <v>18</v>
      </c>
      <c r="C55" s="20" t="s">
        <v>19</v>
      </c>
      <c r="D55" s="177" t="s">
        <v>20</v>
      </c>
      <c r="E55" s="20" t="s">
        <v>19</v>
      </c>
      <c r="F55" s="177" t="s">
        <v>21</v>
      </c>
      <c r="G55" s="20" t="s">
        <v>19</v>
      </c>
      <c r="H55" s="177" t="s">
        <v>22</v>
      </c>
      <c r="I55" s="20" t="s">
        <v>19</v>
      </c>
      <c r="J55" s="20" t="s">
        <v>23</v>
      </c>
      <c r="K55" s="20" t="s">
        <v>19</v>
      </c>
      <c r="L55" s="177" t="s">
        <v>30</v>
      </c>
      <c r="M55"/>
      <c r="N55"/>
      <c r="O55"/>
      <c r="P55"/>
      <c r="Q55" s="34"/>
      <c r="R55" s="39"/>
      <c r="S55" s="39"/>
      <c r="T55" s="39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</row>
    <row r="56" spans="1:193" ht="12.75">
      <c r="A56" s="178"/>
      <c r="B56" s="178"/>
      <c r="C56" s="21" t="s">
        <v>45</v>
      </c>
      <c r="D56" s="178"/>
      <c r="E56" s="21" t="s">
        <v>45</v>
      </c>
      <c r="F56" s="178"/>
      <c r="G56" s="21" t="s">
        <v>45</v>
      </c>
      <c r="H56" s="178"/>
      <c r="I56" s="21" t="s">
        <v>45</v>
      </c>
      <c r="J56" s="21" t="s">
        <v>47</v>
      </c>
      <c r="K56" s="21" t="s">
        <v>45</v>
      </c>
      <c r="L56" s="178"/>
      <c r="M56"/>
      <c r="N56"/>
      <c r="O56"/>
      <c r="P56"/>
      <c r="Q56" s="34"/>
      <c r="R56" s="39"/>
      <c r="S56" s="39"/>
      <c r="T56" s="39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</row>
    <row r="57" spans="1:193" ht="12.75">
      <c r="A57" s="15" t="s">
        <v>25</v>
      </c>
      <c r="B57" s="11">
        <f>C15</f>
        <v>11</v>
      </c>
      <c r="C57" s="22">
        <f aca="true" t="shared" si="6" ref="C57:C62">B57/L57</f>
        <v>0.12790697674418605</v>
      </c>
      <c r="D57" s="11">
        <f>E15</f>
        <v>24</v>
      </c>
      <c r="E57" s="22">
        <f aca="true" t="shared" si="7" ref="E57:E62">D57/L57</f>
        <v>0.27906976744186046</v>
      </c>
      <c r="F57" s="11">
        <f>G15</f>
        <v>40</v>
      </c>
      <c r="G57" s="22">
        <f aca="true" t="shared" si="8" ref="G57:G62">F57/L57</f>
        <v>0.46511627906976744</v>
      </c>
      <c r="H57" s="11">
        <f>I15</f>
        <v>11</v>
      </c>
      <c r="I57" s="22">
        <f aca="true" t="shared" si="9" ref="I57:I62">H57/L57</f>
        <v>0.12790697674418605</v>
      </c>
      <c r="J57" s="11">
        <f>K15</f>
        <v>0</v>
      </c>
      <c r="K57" s="22">
        <f aca="true" t="shared" si="10" ref="K57:K62">J57/L57</f>
        <v>0</v>
      </c>
      <c r="L57" s="23">
        <f>B57+D57+F57+H57+J57</f>
        <v>86</v>
      </c>
      <c r="M57"/>
      <c r="N57"/>
      <c r="O57"/>
      <c r="P57"/>
      <c r="Q57" s="34"/>
      <c r="R57" s="39"/>
      <c r="S57" s="39"/>
      <c r="T57" s="39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</row>
    <row r="58" spans="1:20" s="5" customFormat="1" ht="12.75">
      <c r="A58" s="15" t="s">
        <v>26</v>
      </c>
      <c r="B58" s="11">
        <f>C21</f>
        <v>5</v>
      </c>
      <c r="C58" s="22">
        <f t="shared" si="6"/>
        <v>0.16129032258064516</v>
      </c>
      <c r="D58" s="11">
        <f>E21</f>
        <v>7</v>
      </c>
      <c r="E58" s="22">
        <f t="shared" si="7"/>
        <v>0.22580645161290322</v>
      </c>
      <c r="F58" s="11">
        <f>G21</f>
        <v>15</v>
      </c>
      <c r="G58" s="22">
        <f t="shared" si="8"/>
        <v>0.4838709677419355</v>
      </c>
      <c r="H58" s="11">
        <f>I21</f>
        <v>4</v>
      </c>
      <c r="I58" s="22">
        <f t="shared" si="9"/>
        <v>0.12903225806451613</v>
      </c>
      <c r="J58" s="11">
        <f>K21</f>
        <v>0</v>
      </c>
      <c r="K58" s="22">
        <f t="shared" si="10"/>
        <v>0</v>
      </c>
      <c r="L58" s="23">
        <f>B58+D58+F58+H58+J58</f>
        <v>31</v>
      </c>
      <c r="Q58" s="35"/>
      <c r="R58" s="50"/>
      <c r="S58" s="50"/>
      <c r="T58" s="50"/>
    </row>
    <row r="59" spans="1:193" ht="12.75">
      <c r="A59" s="15" t="s">
        <v>27</v>
      </c>
      <c r="B59" s="11">
        <f>C26</f>
        <v>0</v>
      </c>
      <c r="C59" s="22">
        <f t="shared" si="6"/>
        <v>0</v>
      </c>
      <c r="D59" s="11">
        <f>E26</f>
        <v>7</v>
      </c>
      <c r="E59" s="22">
        <f t="shared" si="7"/>
        <v>0.4117647058823529</v>
      </c>
      <c r="F59" s="11">
        <f>G26</f>
        <v>10</v>
      </c>
      <c r="G59" s="22">
        <f t="shared" si="8"/>
        <v>0.5882352941176471</v>
      </c>
      <c r="H59" s="11">
        <f>I26</f>
        <v>0</v>
      </c>
      <c r="I59" s="22">
        <f t="shared" si="9"/>
        <v>0</v>
      </c>
      <c r="J59" s="11">
        <f>K26</f>
        <v>0</v>
      </c>
      <c r="K59" s="22">
        <f t="shared" si="10"/>
        <v>0</v>
      </c>
      <c r="L59" s="23">
        <f>B59+D59+F59+H59+J59</f>
        <v>17</v>
      </c>
      <c r="M59"/>
      <c r="N59"/>
      <c r="O59"/>
      <c r="P59"/>
      <c r="Q59" s="34"/>
      <c r="R59" s="39"/>
      <c r="S59" s="39"/>
      <c r="T59" s="3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</row>
    <row r="60" spans="1:193" ht="12.75">
      <c r="A60" s="15" t="s">
        <v>28</v>
      </c>
      <c r="B60" s="11">
        <f>C32</f>
        <v>0</v>
      </c>
      <c r="C60" s="22">
        <f t="shared" si="6"/>
        <v>0</v>
      </c>
      <c r="D60" s="11">
        <f>E32</f>
        <v>4</v>
      </c>
      <c r="E60" s="22">
        <f t="shared" si="7"/>
        <v>0.23529411764705882</v>
      </c>
      <c r="F60" s="11">
        <f>G32</f>
        <v>13</v>
      </c>
      <c r="G60" s="22">
        <f t="shared" si="8"/>
        <v>0.7647058823529411</v>
      </c>
      <c r="H60" s="11">
        <f>I32</f>
        <v>0</v>
      </c>
      <c r="I60" s="22">
        <f t="shared" si="9"/>
        <v>0</v>
      </c>
      <c r="J60" s="11">
        <f>K32</f>
        <v>0</v>
      </c>
      <c r="K60" s="22">
        <f t="shared" si="10"/>
        <v>0</v>
      </c>
      <c r="L60" s="12">
        <f>B60+D60+F60+H60+J60</f>
        <v>17</v>
      </c>
      <c r="M60"/>
      <c r="N60"/>
      <c r="O60"/>
      <c r="P60"/>
      <c r="Q60" s="34"/>
      <c r="R60" s="39"/>
      <c r="S60" s="39"/>
      <c r="T60" s="39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</row>
    <row r="61" spans="1:193" ht="12.75">
      <c r="A61" s="15" t="s">
        <v>29</v>
      </c>
      <c r="B61" s="11">
        <f>C38</f>
        <v>4</v>
      </c>
      <c r="C61" s="22">
        <f t="shared" si="6"/>
        <v>0.2222222222222222</v>
      </c>
      <c r="D61" s="11">
        <f>E38</f>
        <v>2</v>
      </c>
      <c r="E61" s="22">
        <f t="shared" si="7"/>
        <v>0.1111111111111111</v>
      </c>
      <c r="F61" s="11">
        <f>G38</f>
        <v>12</v>
      </c>
      <c r="G61" s="22">
        <f t="shared" si="8"/>
        <v>0.6666666666666666</v>
      </c>
      <c r="H61" s="11">
        <f>I38</f>
        <v>0</v>
      </c>
      <c r="I61" s="22">
        <f t="shared" si="9"/>
        <v>0</v>
      </c>
      <c r="J61" s="11">
        <f>K38</f>
        <v>0</v>
      </c>
      <c r="K61" s="22">
        <f t="shared" si="10"/>
        <v>0</v>
      </c>
      <c r="L61" s="12">
        <f>B61+D61+F61+H61+J61</f>
        <v>18</v>
      </c>
      <c r="M61"/>
      <c r="N61"/>
      <c r="O61"/>
      <c r="P61"/>
      <c r="Q61" s="34"/>
      <c r="R61" s="39"/>
      <c r="S61" s="39"/>
      <c r="T61" s="39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</row>
    <row r="62" spans="1:193" ht="12.75">
      <c r="A62" s="24" t="s">
        <v>30</v>
      </c>
      <c r="B62" s="53">
        <f>SUM(B57:B61)</f>
        <v>20</v>
      </c>
      <c r="C62" s="25">
        <f t="shared" si="6"/>
        <v>0.11834319526627218</v>
      </c>
      <c r="D62" s="53">
        <f>SUM(D57:D61)</f>
        <v>44</v>
      </c>
      <c r="E62" s="25">
        <f t="shared" si="7"/>
        <v>0.2603550295857988</v>
      </c>
      <c r="F62" s="53">
        <f>SUM(F57:F61)</f>
        <v>90</v>
      </c>
      <c r="G62" s="25">
        <f t="shared" si="8"/>
        <v>0.5325443786982249</v>
      </c>
      <c r="H62" s="53">
        <f>SUM(H57:H61)</f>
        <v>15</v>
      </c>
      <c r="I62" s="25">
        <f t="shared" si="9"/>
        <v>0.08875739644970414</v>
      </c>
      <c r="J62" s="53">
        <f>SUM(J57:J61)</f>
        <v>0</v>
      </c>
      <c r="K62" s="25">
        <f t="shared" si="10"/>
        <v>0</v>
      </c>
      <c r="L62" s="26">
        <f>SUM(L57:L61)</f>
        <v>169</v>
      </c>
      <c r="M62"/>
      <c r="N62"/>
      <c r="O62"/>
      <c r="P62"/>
      <c r="Q62" s="34"/>
      <c r="R62" s="39"/>
      <c r="S62" s="39"/>
      <c r="T62" s="39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</row>
    <row r="63" spans="1:193" ht="12.75">
      <c r="A63" s="45"/>
      <c r="B63" s="47">
        <f>B62/L62</f>
        <v>0.11834319526627218</v>
      </c>
      <c r="C63" s="47"/>
      <c r="D63" s="47">
        <f>D62/L62</f>
        <v>0.2603550295857988</v>
      </c>
      <c r="E63" s="47"/>
      <c r="F63" s="47">
        <f>F62/L62</f>
        <v>0.5325443786982249</v>
      </c>
      <c r="G63" s="47"/>
      <c r="H63" s="47">
        <f>H62/L62</f>
        <v>0.08875739644970414</v>
      </c>
      <c r="I63" s="47"/>
      <c r="J63" s="47">
        <f>J62/L62</f>
        <v>0</v>
      </c>
      <c r="K63" s="47"/>
      <c r="L63" s="48">
        <f>SUM(B63:J63)</f>
        <v>1</v>
      </c>
      <c r="M63"/>
      <c r="N63"/>
      <c r="O63"/>
      <c r="P63"/>
      <c r="Q63" s="34"/>
      <c r="R63" s="39"/>
      <c r="S63" s="39"/>
      <c r="T63" s="39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</row>
    <row r="64" spans="1:193" ht="12.75">
      <c r="A64" s="45"/>
      <c r="B64" s="44"/>
      <c r="C64" s="44"/>
      <c r="D64" s="45"/>
      <c r="E64" s="45"/>
      <c r="F64" s="45"/>
      <c r="G64" s="45"/>
      <c r="H64" s="45"/>
      <c r="I64" s="45"/>
      <c r="J64" s="45"/>
      <c r="K64" s="45"/>
      <c r="L64" s="45"/>
      <c r="M64"/>
      <c r="N64"/>
      <c r="O64"/>
      <c r="P64"/>
      <c r="Q64" s="34"/>
      <c r="R64" s="39"/>
      <c r="S64" s="39"/>
      <c r="T64" s="39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</row>
    <row r="65" spans="1:193" ht="12.75">
      <c r="A65" s="179" t="s">
        <v>49</v>
      </c>
      <c r="B65" s="179"/>
      <c r="C65" s="179"/>
      <c r="D65" s="179"/>
      <c r="E65" s="179"/>
      <c r="F65" s="179"/>
      <c r="G65" s="179"/>
      <c r="H65" s="179"/>
      <c r="I65" s="179"/>
      <c r="J65" s="179"/>
      <c r="K65" s="179"/>
      <c r="L65" s="179"/>
      <c r="M65"/>
      <c r="N65"/>
      <c r="O65"/>
      <c r="P65"/>
      <c r="Q65" s="34"/>
      <c r="R65" s="39"/>
      <c r="S65" s="39"/>
      <c r="T65" s="39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</row>
    <row r="66" spans="1:193" ht="12.75">
      <c r="A66" s="177" t="s">
        <v>45</v>
      </c>
      <c r="B66" s="177" t="s">
        <v>18</v>
      </c>
      <c r="C66" s="20" t="s">
        <v>19</v>
      </c>
      <c r="D66" s="177" t="s">
        <v>20</v>
      </c>
      <c r="E66" s="20" t="s">
        <v>19</v>
      </c>
      <c r="F66" s="177" t="s">
        <v>21</v>
      </c>
      <c r="G66" s="20" t="s">
        <v>19</v>
      </c>
      <c r="H66" s="177" t="s">
        <v>22</v>
      </c>
      <c r="I66" s="20" t="s">
        <v>19</v>
      </c>
      <c r="J66" s="20" t="s">
        <v>23</v>
      </c>
      <c r="K66" s="20" t="s">
        <v>19</v>
      </c>
      <c r="L66" s="177" t="s">
        <v>30</v>
      </c>
      <c r="M66"/>
      <c r="N66"/>
      <c r="O66"/>
      <c r="P66"/>
      <c r="Q66" s="34"/>
      <c r="R66" s="39"/>
      <c r="S66" s="39"/>
      <c r="T66" s="39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</row>
    <row r="67" spans="1:193" ht="12.75">
      <c r="A67" s="178"/>
      <c r="B67" s="178"/>
      <c r="C67" s="21" t="s">
        <v>45</v>
      </c>
      <c r="D67" s="178"/>
      <c r="E67" s="21" t="s">
        <v>45</v>
      </c>
      <c r="F67" s="178"/>
      <c r="G67" s="21" t="s">
        <v>45</v>
      </c>
      <c r="H67" s="178"/>
      <c r="I67" s="21" t="s">
        <v>45</v>
      </c>
      <c r="J67" s="21" t="s">
        <v>24</v>
      </c>
      <c r="K67" s="21" t="s">
        <v>45</v>
      </c>
      <c r="L67" s="178"/>
      <c r="M67"/>
      <c r="N67"/>
      <c r="O67"/>
      <c r="P67"/>
      <c r="Q67" s="34"/>
      <c r="R67" s="39"/>
      <c r="S67" s="39"/>
      <c r="T67" s="39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</row>
    <row r="68" spans="1:193" ht="12.75">
      <c r="A68" s="15" t="s">
        <v>25</v>
      </c>
      <c r="B68" s="11">
        <f>B57+B46</f>
        <v>15</v>
      </c>
      <c r="C68" s="22">
        <f>B68/L68</f>
        <v>0.028409090909090908</v>
      </c>
      <c r="D68" s="11">
        <f>D57+D46</f>
        <v>71</v>
      </c>
      <c r="E68" s="22">
        <f>D68/L68</f>
        <v>0.13446969696969696</v>
      </c>
      <c r="F68" s="11">
        <f>F57+F46</f>
        <v>193</v>
      </c>
      <c r="G68" s="22">
        <f>F68/L68</f>
        <v>0.36553030303030304</v>
      </c>
      <c r="H68" s="11">
        <f>H57+H46</f>
        <v>227</v>
      </c>
      <c r="I68" s="22">
        <f>H68/L68</f>
        <v>0.42992424242424243</v>
      </c>
      <c r="J68" s="11">
        <f>J57+J46</f>
        <v>22</v>
      </c>
      <c r="K68" s="22">
        <f>J68/L68</f>
        <v>0.041666666666666664</v>
      </c>
      <c r="L68" s="12">
        <f>B68+D68+F68+H68+J68</f>
        <v>528</v>
      </c>
      <c r="M68"/>
      <c r="N68"/>
      <c r="O68"/>
      <c r="P68"/>
      <c r="Q68" s="34"/>
      <c r="R68" s="39"/>
      <c r="S68" s="39"/>
      <c r="T68" s="39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</row>
    <row r="69" spans="1:193" ht="12.75">
      <c r="A69" s="15" t="s">
        <v>26</v>
      </c>
      <c r="B69" s="11">
        <f>B58+B47</f>
        <v>6</v>
      </c>
      <c r="C69" s="22">
        <f>B69/L69</f>
        <v>0.03076923076923077</v>
      </c>
      <c r="D69" s="11">
        <f>D58+D47</f>
        <v>23</v>
      </c>
      <c r="E69" s="22">
        <f>D69/L69</f>
        <v>0.11794871794871795</v>
      </c>
      <c r="F69" s="11">
        <f>F58+F47</f>
        <v>104</v>
      </c>
      <c r="G69" s="22">
        <f>F69/L69</f>
        <v>0.5333333333333333</v>
      </c>
      <c r="H69" s="11">
        <f>H58+H47</f>
        <v>56</v>
      </c>
      <c r="I69" s="22">
        <f>H69/L69</f>
        <v>0.28717948717948716</v>
      </c>
      <c r="J69" s="11">
        <f>J58+J47</f>
        <v>6</v>
      </c>
      <c r="K69" s="22">
        <f>J69/L69</f>
        <v>0.03076923076923077</v>
      </c>
      <c r="L69" s="12">
        <f>B69+D69+F69+H69+J69</f>
        <v>195</v>
      </c>
      <c r="M69"/>
      <c r="N69"/>
      <c r="O69"/>
      <c r="P69"/>
      <c r="Q69" s="34"/>
      <c r="R69" s="39"/>
      <c r="S69" s="39"/>
      <c r="T69" s="3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</row>
    <row r="70" spans="1:193" ht="12.75">
      <c r="A70" s="15" t="s">
        <v>27</v>
      </c>
      <c r="B70" s="11">
        <f>B59+B48</f>
        <v>0</v>
      </c>
      <c r="C70" s="22">
        <f>B70/L70</f>
        <v>0</v>
      </c>
      <c r="D70" s="11">
        <f>D59+D48</f>
        <v>9</v>
      </c>
      <c r="E70" s="22">
        <f>D70/L70</f>
        <v>0.07964601769911504</v>
      </c>
      <c r="F70" s="11">
        <f>F59+F48</f>
        <v>68</v>
      </c>
      <c r="G70" s="22">
        <f>F70/L70</f>
        <v>0.6017699115044248</v>
      </c>
      <c r="H70" s="11">
        <f>H59+H48</f>
        <v>33</v>
      </c>
      <c r="I70" s="22">
        <f>H70/L70</f>
        <v>0.2920353982300885</v>
      </c>
      <c r="J70" s="11">
        <f>J59+J48</f>
        <v>3</v>
      </c>
      <c r="K70" s="22">
        <f>J70/L70</f>
        <v>0.02654867256637168</v>
      </c>
      <c r="L70" s="12">
        <f>B70+D70+F70+H70+J70</f>
        <v>113</v>
      </c>
      <c r="M70"/>
      <c r="N70"/>
      <c r="O70"/>
      <c r="P70"/>
      <c r="Q70" s="34"/>
      <c r="R70" s="39"/>
      <c r="S70" s="39"/>
      <c r="T70" s="39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</row>
    <row r="71" spans="1:20" ht="12">
      <c r="A71" s="15" t="s">
        <v>28</v>
      </c>
      <c r="B71" s="11">
        <f>B60+B49</f>
        <v>2</v>
      </c>
      <c r="C71" s="22">
        <f>B71/L71</f>
        <v>0.01092896174863388</v>
      </c>
      <c r="D71" s="11">
        <f>D60+D49</f>
        <v>6</v>
      </c>
      <c r="E71" s="22">
        <f>D71/L71</f>
        <v>0.03278688524590164</v>
      </c>
      <c r="F71" s="11">
        <f>F60+F49</f>
        <v>62</v>
      </c>
      <c r="G71" s="22">
        <f>F71/L71</f>
        <v>0.33879781420765026</v>
      </c>
      <c r="H71" s="11">
        <f>H60+H49</f>
        <v>98</v>
      </c>
      <c r="I71" s="22">
        <f>H71/L71</f>
        <v>0.5355191256830601</v>
      </c>
      <c r="J71" s="11">
        <f>J60+J49</f>
        <v>15</v>
      </c>
      <c r="K71" s="22">
        <f>J71/L71</f>
        <v>0.08196721311475409</v>
      </c>
      <c r="L71" s="12">
        <f>B71+D71+F71+H71+J71</f>
        <v>183</v>
      </c>
      <c r="Q71" s="34"/>
      <c r="R71" s="34"/>
      <c r="S71" s="34"/>
      <c r="T71" s="34"/>
    </row>
    <row r="72" spans="1:20" ht="12">
      <c r="A72" s="15" t="s">
        <v>29</v>
      </c>
      <c r="B72" s="11">
        <f>B61+B50</f>
        <v>4</v>
      </c>
      <c r="C72" s="22">
        <f>B72/L72</f>
        <v>0.022727272727272728</v>
      </c>
      <c r="D72" s="11">
        <f>D61+D50</f>
        <v>4</v>
      </c>
      <c r="E72" s="22">
        <f>D72/L72</f>
        <v>0.022727272727272728</v>
      </c>
      <c r="F72" s="11">
        <f>F61+F50</f>
        <v>55</v>
      </c>
      <c r="G72" s="22">
        <f>F72/L72</f>
        <v>0.3125</v>
      </c>
      <c r="H72" s="11">
        <f>H61+H50</f>
        <v>102</v>
      </c>
      <c r="I72" s="22">
        <f>H72/L72</f>
        <v>0.5795454545454546</v>
      </c>
      <c r="J72" s="11">
        <f>J61+J50</f>
        <v>11</v>
      </c>
      <c r="K72" s="22">
        <f>J72/L72</f>
        <v>0.0625</v>
      </c>
      <c r="L72" s="12">
        <f>B72+D72+F72+H72+J72</f>
        <v>176</v>
      </c>
      <c r="Q72" s="34"/>
      <c r="R72" s="34"/>
      <c r="S72" s="34"/>
      <c r="T72" s="34"/>
    </row>
    <row r="73" spans="1:20" ht="12">
      <c r="A73" s="24" t="s">
        <v>30</v>
      </c>
      <c r="B73" s="53">
        <f>SUM(B68:B72)</f>
        <v>27</v>
      </c>
      <c r="C73" s="25">
        <f>B73/$L$73</f>
        <v>0.022594142259414227</v>
      </c>
      <c r="D73" s="53">
        <f>SUM(D68:D72)</f>
        <v>113</v>
      </c>
      <c r="E73" s="25">
        <f>D73/$L$73</f>
        <v>0.09456066945606695</v>
      </c>
      <c r="F73" s="53">
        <f>SUM(F68:F72)</f>
        <v>482</v>
      </c>
      <c r="G73" s="25">
        <f>F73/$L$73</f>
        <v>0.40334728033472805</v>
      </c>
      <c r="H73" s="53">
        <f>SUM(H68:H72)</f>
        <v>516</v>
      </c>
      <c r="I73" s="25">
        <f>H73/$L$73</f>
        <v>0.43179916317991635</v>
      </c>
      <c r="J73" s="53">
        <f>SUM(J68:J72)</f>
        <v>57</v>
      </c>
      <c r="K73" s="25">
        <f>J73/$L$73</f>
        <v>0.04769874476987448</v>
      </c>
      <c r="L73" s="19">
        <f>SUM(L68:L72)</f>
        <v>1195</v>
      </c>
      <c r="Q73" s="34"/>
      <c r="R73" s="34"/>
      <c r="S73" s="34"/>
      <c r="T73" s="34"/>
    </row>
    <row r="74" spans="1:20" ht="12">
      <c r="A74" s="45"/>
      <c r="B74" s="47">
        <f>B73/L73</f>
        <v>0.022594142259414227</v>
      </c>
      <c r="C74" s="47"/>
      <c r="D74" s="47">
        <f>D73/L73</f>
        <v>0.09456066945606695</v>
      </c>
      <c r="E74" s="47"/>
      <c r="F74" s="47">
        <f>F73/L73</f>
        <v>0.40334728033472805</v>
      </c>
      <c r="G74" s="47"/>
      <c r="H74" s="47">
        <f>H73/L73</f>
        <v>0.43179916317991635</v>
      </c>
      <c r="I74" s="47"/>
      <c r="J74" s="47">
        <f>J73/L73</f>
        <v>0.04769874476987448</v>
      </c>
      <c r="K74" s="47"/>
      <c r="L74" s="48">
        <f>SUM(B74:J74)</f>
        <v>1</v>
      </c>
      <c r="Q74" s="34"/>
      <c r="R74" s="34"/>
      <c r="S74" s="34"/>
      <c r="T74" s="34"/>
    </row>
    <row r="75" spans="1:20" ht="12">
      <c r="A75" s="45"/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8"/>
      <c r="Q75" s="34"/>
      <c r="R75" s="34"/>
      <c r="S75" s="34"/>
      <c r="T75" s="34"/>
    </row>
    <row r="76" spans="1:20" ht="12" hidden="1">
      <c r="A76" s="6"/>
      <c r="B76" s="7"/>
      <c r="C76" s="7"/>
      <c r="D76" s="7"/>
      <c r="E76" s="7"/>
      <c r="F76" s="7"/>
      <c r="G76" s="7"/>
      <c r="H76" s="7"/>
      <c r="I76" s="7"/>
      <c r="J76" s="7"/>
      <c r="K76" s="7"/>
      <c r="L76" s="8"/>
      <c r="Q76" s="34"/>
      <c r="R76" s="34"/>
      <c r="S76" s="34"/>
      <c r="T76" s="34"/>
    </row>
    <row r="77" spans="1:20" ht="12">
      <c r="A77" s="27" t="s">
        <v>37</v>
      </c>
      <c r="B77" s="14" t="s">
        <v>6</v>
      </c>
      <c r="C77" s="14" t="s">
        <v>31</v>
      </c>
      <c r="D77" s="14" t="s">
        <v>30</v>
      </c>
      <c r="E77" s="47"/>
      <c r="F77" s="47"/>
      <c r="G77" s="47"/>
      <c r="H77" s="47"/>
      <c r="I77" s="47"/>
      <c r="J77" s="47"/>
      <c r="K77" s="47"/>
      <c r="L77" s="48"/>
      <c r="Q77" s="34"/>
      <c r="R77" s="34"/>
      <c r="S77" s="34"/>
      <c r="T77" s="34"/>
    </row>
    <row r="78" spans="1:20" ht="12">
      <c r="A78" s="15" t="s">
        <v>50</v>
      </c>
      <c r="B78" s="12">
        <f>B51</f>
        <v>7</v>
      </c>
      <c r="C78" s="28">
        <f>B62</f>
        <v>20</v>
      </c>
      <c r="D78" s="29">
        <f>B73</f>
        <v>27</v>
      </c>
      <c r="E78" s="47"/>
      <c r="F78" s="47"/>
      <c r="G78" s="47"/>
      <c r="H78" s="47"/>
      <c r="I78" s="47"/>
      <c r="J78" s="47"/>
      <c r="K78" s="47"/>
      <c r="L78" s="48"/>
      <c r="Q78" s="34"/>
      <c r="R78" s="34"/>
      <c r="S78" s="34"/>
      <c r="T78" s="34"/>
    </row>
    <row r="79" spans="1:20" ht="12">
      <c r="A79" s="15" t="s">
        <v>51</v>
      </c>
      <c r="B79" s="12">
        <f>D51</f>
        <v>69</v>
      </c>
      <c r="C79" s="28">
        <f>D62</f>
        <v>44</v>
      </c>
      <c r="D79" s="29">
        <f>D73</f>
        <v>113</v>
      </c>
      <c r="E79" s="47"/>
      <c r="F79" s="47"/>
      <c r="G79" s="47"/>
      <c r="H79" s="47"/>
      <c r="I79" s="47"/>
      <c r="J79" s="47"/>
      <c r="K79" s="47"/>
      <c r="L79" s="48"/>
      <c r="Q79" s="34"/>
      <c r="R79" s="34"/>
      <c r="S79" s="34"/>
      <c r="T79" s="34"/>
    </row>
    <row r="80" spans="1:20" ht="12">
      <c r="A80" s="15" t="s">
        <v>52</v>
      </c>
      <c r="B80" s="12">
        <f>F51</f>
        <v>392</v>
      </c>
      <c r="C80" s="28">
        <f>F62</f>
        <v>90</v>
      </c>
      <c r="D80" s="29">
        <f>F73</f>
        <v>482</v>
      </c>
      <c r="E80" s="47"/>
      <c r="F80" s="47"/>
      <c r="G80" s="47"/>
      <c r="H80" s="47"/>
      <c r="I80" s="47"/>
      <c r="J80" s="47"/>
      <c r="K80" s="47"/>
      <c r="L80" s="48"/>
      <c r="Q80" s="34"/>
      <c r="R80" s="34"/>
      <c r="S80" s="34"/>
      <c r="T80" s="34"/>
    </row>
    <row r="81" spans="1:20" ht="12">
      <c r="A81" s="15" t="s">
        <v>53</v>
      </c>
      <c r="B81" s="12">
        <f>H51</f>
        <v>501</v>
      </c>
      <c r="C81" s="28">
        <f>H62</f>
        <v>15</v>
      </c>
      <c r="D81" s="29">
        <f>H73</f>
        <v>516</v>
      </c>
      <c r="E81" s="47"/>
      <c r="F81" s="47"/>
      <c r="G81" s="47"/>
      <c r="H81" s="47"/>
      <c r="I81" s="47"/>
      <c r="J81" s="47"/>
      <c r="K81" s="47"/>
      <c r="L81" s="48"/>
      <c r="Q81" s="34"/>
      <c r="R81" s="34"/>
      <c r="S81" s="34"/>
      <c r="T81" s="34"/>
    </row>
    <row r="82" spans="1:20" ht="12">
      <c r="A82" s="15" t="s">
        <v>54</v>
      </c>
      <c r="B82" s="12">
        <f>J51</f>
        <v>57</v>
      </c>
      <c r="C82" s="28">
        <f>J62</f>
        <v>0</v>
      </c>
      <c r="D82" s="29">
        <f>J73</f>
        <v>57</v>
      </c>
      <c r="E82" s="47"/>
      <c r="F82" s="47"/>
      <c r="G82" s="47"/>
      <c r="H82" s="47"/>
      <c r="I82" s="47"/>
      <c r="J82" s="47"/>
      <c r="K82" s="47"/>
      <c r="L82" s="48"/>
      <c r="Q82" s="34"/>
      <c r="R82" s="34"/>
      <c r="S82" s="34"/>
      <c r="T82" s="34"/>
    </row>
    <row r="83" spans="1:20" ht="12">
      <c r="A83" s="14" t="s">
        <v>30</v>
      </c>
      <c r="B83" s="26">
        <f>SUM(B78:B82)</f>
        <v>1026</v>
      </c>
      <c r="C83" s="14">
        <f>SUM(C78:C82)</f>
        <v>169</v>
      </c>
      <c r="D83" s="19">
        <f>SUM(D78:D82)</f>
        <v>1195</v>
      </c>
      <c r="E83" s="47"/>
      <c r="F83" s="47"/>
      <c r="G83" s="47"/>
      <c r="H83" s="47"/>
      <c r="I83" s="47"/>
      <c r="J83" s="47"/>
      <c r="K83" s="47"/>
      <c r="L83" s="48"/>
      <c r="Q83" s="34"/>
      <c r="R83" s="34"/>
      <c r="S83" s="34"/>
      <c r="T83" s="34"/>
    </row>
    <row r="84" spans="1:20" ht="12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</row>
    <row r="85" spans="1:20" ht="12">
      <c r="A85" s="34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</row>
    <row r="86" spans="1:20" ht="12">
      <c r="A86" s="34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</row>
    <row r="87" spans="1:20" ht="12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</row>
    <row r="88" spans="1:20" ht="12">
      <c r="A88" s="34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</row>
    <row r="89" spans="1:20" ht="12">
      <c r="A89" s="34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</row>
    <row r="90" spans="1:20" ht="12">
      <c r="A90" s="34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</row>
    <row r="91" spans="1:20" ht="12">
      <c r="A91" s="34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</row>
    <row r="92" spans="1:20" ht="12">
      <c r="A92" s="34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</row>
    <row r="93" spans="1:20" ht="12">
      <c r="A93" s="34"/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</row>
    <row r="94" spans="1:20" ht="12">
      <c r="A94" s="34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</row>
    <row r="95" spans="1:20" ht="12">
      <c r="A95" s="34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</row>
    <row r="96" spans="1:20" ht="12">
      <c r="A96" s="34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</row>
    <row r="97" spans="1:20" ht="12">
      <c r="A97" s="34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</row>
    <row r="98" spans="1:20" ht="12">
      <c r="A98" s="34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</row>
    <row r="99" spans="1:20" ht="12">
      <c r="A99" s="34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</row>
    <row r="100" spans="1:20" ht="12">
      <c r="A100" s="34"/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</row>
    <row r="101" spans="1:20" ht="12">
      <c r="A101" s="34"/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</row>
    <row r="102" spans="1:20" ht="12">
      <c r="A102" s="34"/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</row>
    <row r="103" spans="1:20" ht="12">
      <c r="A103" s="34"/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</row>
    <row r="104" spans="1:20" ht="12">
      <c r="A104" s="34"/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</row>
    <row r="105" spans="1:20" ht="12">
      <c r="A105" s="34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</row>
    <row r="106" spans="1:20" ht="12">
      <c r="A106" s="34"/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</row>
    <row r="107" spans="1:20" ht="12">
      <c r="A107" s="34"/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</row>
    <row r="108" spans="1:20" ht="12">
      <c r="A108" s="34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</row>
    <row r="109" spans="1:20" ht="12">
      <c r="A109" s="34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</row>
    <row r="110" spans="1:20" ht="12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</row>
    <row r="111" spans="1:20" ht="12">
      <c r="A111" s="34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</row>
    <row r="112" spans="1:20" ht="12">
      <c r="A112" s="34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</row>
    <row r="113" spans="1:20" ht="12">
      <c r="A113" s="34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</row>
    <row r="114" spans="1:20" ht="12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</row>
    <row r="115" spans="1:20" ht="12">
      <c r="A115" s="34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</row>
    <row r="116" spans="1:20" ht="12">
      <c r="A116" s="34"/>
      <c r="B116" s="34"/>
      <c r="C116" s="34"/>
      <c r="D116" s="34"/>
      <c r="E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</row>
    <row r="117" spans="1:20" ht="12">
      <c r="A117" s="34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</row>
    <row r="118" spans="1:20" ht="12">
      <c r="A118" s="34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</row>
    <row r="119" spans="1:20" ht="12">
      <c r="A119" s="34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</row>
    <row r="120" spans="1:20" ht="12">
      <c r="A120" s="34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</row>
    <row r="121" spans="1:20" ht="12">
      <c r="A121" s="34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</row>
    <row r="122" spans="1:20" ht="12">
      <c r="A122" s="159" t="s">
        <v>55</v>
      </c>
      <c r="B122" s="52"/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2"/>
      <c r="R122" s="34"/>
      <c r="S122" s="34"/>
      <c r="T122" s="34"/>
    </row>
    <row r="123" spans="1:17" ht="12">
      <c r="A123" s="52"/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2"/>
      <c r="P123" s="52"/>
      <c r="Q123" s="52"/>
    </row>
    <row r="130" ht="12">
      <c r="A130" s="9"/>
    </row>
  </sheetData>
  <sheetProtection selectLockedCells="1" selectUnlockedCells="1"/>
  <mergeCells count="62">
    <mergeCell ref="A43:L43"/>
    <mergeCell ref="A44:A45"/>
    <mergeCell ref="A65:L65"/>
    <mergeCell ref="A66:A67"/>
    <mergeCell ref="B66:B67"/>
    <mergeCell ref="D66:D67"/>
    <mergeCell ref="F66:F67"/>
    <mergeCell ref="H66:H67"/>
    <mergeCell ref="L66:L67"/>
    <mergeCell ref="A54:L54"/>
    <mergeCell ref="A55:A56"/>
    <mergeCell ref="B55:B56"/>
    <mergeCell ref="D55:D56"/>
    <mergeCell ref="F55:F56"/>
    <mergeCell ref="H55:H56"/>
    <mergeCell ref="L55:L56"/>
    <mergeCell ref="A22:A23"/>
    <mergeCell ref="B44:B45"/>
    <mergeCell ref="D44:D45"/>
    <mergeCell ref="F44:F45"/>
    <mergeCell ref="H44:H45"/>
    <mergeCell ref="L44:L45"/>
    <mergeCell ref="B33:C33"/>
    <mergeCell ref="D33:E33"/>
    <mergeCell ref="F33:G33"/>
    <mergeCell ref="H33:I33"/>
    <mergeCell ref="L27:L28"/>
    <mergeCell ref="L33:L34"/>
    <mergeCell ref="A27:A28"/>
    <mergeCell ref="B27:C27"/>
    <mergeCell ref="D27:E27"/>
    <mergeCell ref="F27:G27"/>
    <mergeCell ref="H27:I27"/>
    <mergeCell ref="J27:K27"/>
    <mergeCell ref="J33:K33"/>
    <mergeCell ref="A33:A34"/>
    <mergeCell ref="B22:C22"/>
    <mergeCell ref="D22:E22"/>
    <mergeCell ref="F22:G22"/>
    <mergeCell ref="H22:I22"/>
    <mergeCell ref="J22:K22"/>
    <mergeCell ref="L8:L9"/>
    <mergeCell ref="L16:L17"/>
    <mergeCell ref="L22:L23"/>
    <mergeCell ref="A16:A17"/>
    <mergeCell ref="B16:C16"/>
    <mergeCell ref="D16:E16"/>
    <mergeCell ref="F16:G16"/>
    <mergeCell ref="H16:I16"/>
    <mergeCell ref="J16:K16"/>
    <mergeCell ref="A8:A9"/>
    <mergeCell ref="B8:C8"/>
    <mergeCell ref="D8:E8"/>
    <mergeCell ref="F8:G8"/>
    <mergeCell ref="H8:I8"/>
    <mergeCell ref="J8:K8"/>
    <mergeCell ref="A1:L1"/>
    <mergeCell ref="A2:L2"/>
    <mergeCell ref="A3:L3"/>
    <mergeCell ref="C4:F4"/>
    <mergeCell ref="A5:L5"/>
    <mergeCell ref="A7:L7"/>
  </mergeCells>
  <printOptions horizontalCentered="1"/>
  <pageMargins left="0.31496062992125984" right="0.1968503937007874" top="0.1968503937007874" bottom="0.07874015748031496" header="0.5118110236220472" footer="0.5118110236220472"/>
  <pageSetup horizontalDpi="300" verticalDpi="300" orientation="landscape" paperSize="9" scale="90" r:id="rId2"/>
  <rowBreaks count="2" manualBreakCount="2">
    <brk id="41" max="16" man="1"/>
    <brk id="85" max="16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K129"/>
  <sheetViews>
    <sheetView zoomScaleSheetLayoutView="100" zoomScalePageLayoutView="0" workbookViewId="0" topLeftCell="A1">
      <selection activeCell="H115" sqref="H115"/>
    </sheetView>
  </sheetViews>
  <sheetFormatPr defaultColWidth="9.140625" defaultRowHeight="12.75"/>
  <cols>
    <col min="1" max="1" width="44.8515625" style="88" customWidth="1"/>
    <col min="2" max="2" width="9.7109375" style="88" customWidth="1"/>
    <col min="3" max="3" width="8.7109375" style="88" customWidth="1"/>
    <col min="4" max="4" width="9.7109375" style="88" customWidth="1"/>
    <col min="5" max="5" width="10.00390625" style="88" customWidth="1"/>
    <col min="6" max="6" width="9.140625" style="88" customWidth="1"/>
    <col min="7" max="7" width="9.00390625" style="88" customWidth="1"/>
    <col min="8" max="8" width="8.421875" style="88" customWidth="1"/>
    <col min="9" max="9" width="8.140625" style="88" customWidth="1"/>
    <col min="10" max="10" width="8.00390625" style="88" customWidth="1"/>
    <col min="11" max="11" width="8.140625" style="88" customWidth="1"/>
    <col min="12" max="12" width="7.421875" style="88" customWidth="1"/>
    <col min="13" max="14" width="9.140625" style="88" hidden="1" customWidth="1"/>
    <col min="15" max="15" width="0.42578125" style="88" hidden="1" customWidth="1"/>
    <col min="16" max="16" width="9.140625" style="88" hidden="1" customWidth="1"/>
    <col min="17" max="16384" width="9.140625" style="88" customWidth="1"/>
  </cols>
  <sheetData>
    <row r="1" spans="1:193" ht="15.75">
      <c r="A1" s="192" t="s">
        <v>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86"/>
      <c r="N1" s="86"/>
      <c r="O1" s="86"/>
      <c r="P1" s="86"/>
      <c r="Q1" s="87"/>
      <c r="R1" s="87"/>
      <c r="S1" s="87"/>
      <c r="T1" s="87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  <c r="BL1" s="86"/>
      <c r="BM1" s="86"/>
      <c r="BN1" s="86"/>
      <c r="BO1" s="86"/>
      <c r="BP1" s="86"/>
      <c r="BQ1" s="86"/>
      <c r="BR1" s="86"/>
      <c r="BS1" s="86"/>
      <c r="BT1" s="86"/>
      <c r="BU1" s="86"/>
      <c r="BV1" s="86"/>
      <c r="BW1" s="86"/>
      <c r="BX1" s="86"/>
      <c r="BY1" s="86"/>
      <c r="BZ1" s="86"/>
      <c r="CA1" s="86"/>
      <c r="CB1" s="86"/>
      <c r="CC1" s="86"/>
      <c r="CD1" s="86"/>
      <c r="CE1" s="86"/>
      <c r="CF1" s="86"/>
      <c r="CG1" s="86"/>
      <c r="CH1" s="86"/>
      <c r="CI1" s="86"/>
      <c r="CJ1" s="86"/>
      <c r="CK1" s="86"/>
      <c r="CL1" s="86"/>
      <c r="CM1" s="86"/>
      <c r="CN1" s="86"/>
      <c r="CO1" s="86"/>
      <c r="CP1" s="86"/>
      <c r="CQ1" s="86"/>
      <c r="CR1" s="86"/>
      <c r="CS1" s="86"/>
      <c r="CT1" s="86"/>
      <c r="CU1" s="86"/>
      <c r="CV1" s="86"/>
      <c r="CW1" s="86"/>
      <c r="CX1" s="86"/>
      <c r="CY1" s="86"/>
      <c r="CZ1" s="86"/>
      <c r="DA1" s="86"/>
      <c r="DB1" s="86"/>
      <c r="DC1" s="86"/>
      <c r="DD1" s="86"/>
      <c r="DE1" s="86"/>
      <c r="DF1" s="86"/>
      <c r="DG1" s="86"/>
      <c r="DH1" s="86"/>
      <c r="DI1" s="86"/>
      <c r="DJ1" s="86"/>
      <c r="DK1" s="86"/>
      <c r="DL1" s="86"/>
      <c r="DM1" s="86"/>
      <c r="DN1" s="86"/>
      <c r="DO1" s="86"/>
      <c r="DP1" s="86"/>
      <c r="DQ1" s="86"/>
      <c r="DR1" s="86"/>
      <c r="DS1" s="86"/>
      <c r="DT1" s="86"/>
      <c r="DU1" s="86"/>
      <c r="DV1" s="86"/>
      <c r="DW1" s="86"/>
      <c r="DX1" s="86"/>
      <c r="DY1" s="86"/>
      <c r="DZ1" s="86"/>
      <c r="EA1" s="86"/>
      <c r="EB1" s="86"/>
      <c r="EC1" s="86"/>
      <c r="ED1" s="86"/>
      <c r="EE1" s="86"/>
      <c r="EF1" s="86"/>
      <c r="EG1" s="86"/>
      <c r="EH1" s="86"/>
      <c r="EI1" s="86"/>
      <c r="EJ1" s="86"/>
      <c r="EK1" s="86"/>
      <c r="EL1" s="86"/>
      <c r="EM1" s="86"/>
      <c r="EN1" s="86"/>
      <c r="EO1" s="86"/>
      <c r="EP1" s="86"/>
      <c r="EQ1" s="86"/>
      <c r="ER1" s="86"/>
      <c r="ES1" s="86"/>
      <c r="ET1" s="86"/>
      <c r="EU1" s="86"/>
      <c r="EV1" s="86"/>
      <c r="EW1" s="86"/>
      <c r="EX1" s="86"/>
      <c r="EY1" s="86"/>
      <c r="EZ1" s="86"/>
      <c r="FA1" s="86"/>
      <c r="FB1" s="86"/>
      <c r="FC1" s="86"/>
      <c r="FD1" s="86"/>
      <c r="FE1" s="86"/>
      <c r="FF1" s="86"/>
      <c r="FG1" s="86"/>
      <c r="FH1" s="86"/>
      <c r="FI1" s="86"/>
      <c r="FJ1" s="86"/>
      <c r="FK1" s="86"/>
      <c r="FL1" s="86"/>
      <c r="FM1" s="86"/>
      <c r="FN1" s="86"/>
      <c r="FO1" s="86"/>
      <c r="FP1" s="86"/>
      <c r="FQ1" s="86"/>
      <c r="FR1" s="86"/>
      <c r="FS1" s="86"/>
      <c r="FT1" s="86"/>
      <c r="FU1" s="86"/>
      <c r="FV1" s="86"/>
      <c r="FW1" s="86"/>
      <c r="FX1" s="86"/>
      <c r="FY1" s="86"/>
      <c r="FZ1" s="86"/>
      <c r="GA1" s="86"/>
      <c r="GB1" s="86"/>
      <c r="GC1" s="86"/>
      <c r="GD1" s="86"/>
      <c r="GE1" s="86"/>
      <c r="GF1" s="86"/>
      <c r="GG1" s="86"/>
      <c r="GH1" s="86"/>
      <c r="GI1" s="86"/>
      <c r="GJ1" s="86"/>
      <c r="GK1" s="86"/>
    </row>
    <row r="2" spans="1:193" ht="15.75">
      <c r="A2" s="192" t="s">
        <v>56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86"/>
      <c r="N2" s="86"/>
      <c r="O2" s="86"/>
      <c r="P2" s="86"/>
      <c r="Q2" s="87"/>
      <c r="R2" s="87"/>
      <c r="S2" s="87"/>
      <c r="T2" s="87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  <c r="BM2" s="86"/>
      <c r="BN2" s="86"/>
      <c r="BO2" s="86"/>
      <c r="BP2" s="86"/>
      <c r="BQ2" s="86"/>
      <c r="BR2" s="86"/>
      <c r="BS2" s="86"/>
      <c r="BT2" s="86"/>
      <c r="BU2" s="86"/>
      <c r="BV2" s="86"/>
      <c r="BW2" s="86"/>
      <c r="BX2" s="86"/>
      <c r="BY2" s="86"/>
      <c r="BZ2" s="86"/>
      <c r="CA2" s="86"/>
      <c r="CB2" s="86"/>
      <c r="CC2" s="86"/>
      <c r="CD2" s="86"/>
      <c r="CE2" s="86"/>
      <c r="CF2" s="86"/>
      <c r="CG2" s="86"/>
      <c r="CH2" s="86"/>
      <c r="CI2" s="86"/>
      <c r="CJ2" s="86"/>
      <c r="CK2" s="86"/>
      <c r="CL2" s="86"/>
      <c r="CM2" s="86"/>
      <c r="CN2" s="86"/>
      <c r="CO2" s="86"/>
      <c r="CP2" s="86"/>
      <c r="CQ2" s="86"/>
      <c r="CR2" s="86"/>
      <c r="CS2" s="86"/>
      <c r="CT2" s="86"/>
      <c r="CU2" s="86"/>
      <c r="CV2" s="86"/>
      <c r="CW2" s="86"/>
      <c r="CX2" s="86"/>
      <c r="CY2" s="86"/>
      <c r="CZ2" s="86"/>
      <c r="DA2" s="86"/>
      <c r="DB2" s="86"/>
      <c r="DC2" s="86"/>
      <c r="DD2" s="86"/>
      <c r="DE2" s="86"/>
      <c r="DF2" s="86"/>
      <c r="DG2" s="86"/>
      <c r="DH2" s="86"/>
      <c r="DI2" s="86"/>
      <c r="DJ2" s="86"/>
      <c r="DK2" s="86"/>
      <c r="DL2" s="86"/>
      <c r="DM2" s="86"/>
      <c r="DN2" s="86"/>
      <c r="DO2" s="86"/>
      <c r="DP2" s="86"/>
      <c r="DQ2" s="86"/>
      <c r="DR2" s="86"/>
      <c r="DS2" s="86"/>
      <c r="DT2" s="86"/>
      <c r="DU2" s="86"/>
      <c r="DV2" s="86"/>
      <c r="DW2" s="86"/>
      <c r="DX2" s="86"/>
      <c r="DY2" s="86"/>
      <c r="DZ2" s="86"/>
      <c r="EA2" s="86"/>
      <c r="EB2" s="86"/>
      <c r="EC2" s="86"/>
      <c r="ED2" s="86"/>
      <c r="EE2" s="86"/>
      <c r="EF2" s="86"/>
      <c r="EG2" s="86"/>
      <c r="EH2" s="86"/>
      <c r="EI2" s="86"/>
      <c r="EJ2" s="86"/>
      <c r="EK2" s="86"/>
      <c r="EL2" s="86"/>
      <c r="EM2" s="86"/>
      <c r="EN2" s="86"/>
      <c r="EO2" s="86"/>
      <c r="EP2" s="86"/>
      <c r="EQ2" s="86"/>
      <c r="ER2" s="86"/>
      <c r="ES2" s="86"/>
      <c r="ET2" s="86"/>
      <c r="EU2" s="86"/>
      <c r="EV2" s="86"/>
      <c r="EW2" s="86"/>
      <c r="EX2" s="86"/>
      <c r="EY2" s="86"/>
      <c r="EZ2" s="86"/>
      <c r="FA2" s="86"/>
      <c r="FB2" s="86"/>
      <c r="FC2" s="86"/>
      <c r="FD2" s="86"/>
      <c r="FE2" s="86"/>
      <c r="FF2" s="86"/>
      <c r="FG2" s="86"/>
      <c r="FH2" s="86"/>
      <c r="FI2" s="86"/>
      <c r="FJ2" s="86"/>
      <c r="FK2" s="86"/>
      <c r="FL2" s="86"/>
      <c r="FM2" s="86"/>
      <c r="FN2" s="86"/>
      <c r="FO2" s="86"/>
      <c r="FP2" s="86"/>
      <c r="FQ2" s="86"/>
      <c r="FR2" s="86"/>
      <c r="FS2" s="86"/>
      <c r="FT2" s="86"/>
      <c r="FU2" s="86"/>
      <c r="FV2" s="86"/>
      <c r="FW2" s="86"/>
      <c r="FX2" s="86"/>
      <c r="FY2" s="86"/>
      <c r="FZ2" s="86"/>
      <c r="GA2" s="86"/>
      <c r="GB2" s="86"/>
      <c r="GC2" s="86"/>
      <c r="GD2" s="86"/>
      <c r="GE2" s="86"/>
      <c r="GF2" s="86"/>
      <c r="GG2" s="86"/>
      <c r="GH2" s="86"/>
      <c r="GI2" s="86"/>
      <c r="GJ2" s="86"/>
      <c r="GK2" s="86"/>
    </row>
    <row r="3" spans="1:193" ht="8.25" customHeight="1">
      <c r="A3" s="192"/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86"/>
      <c r="N3" s="86"/>
      <c r="O3" s="86"/>
      <c r="P3" s="86"/>
      <c r="Q3" s="87"/>
      <c r="R3" s="87"/>
      <c r="S3" s="87"/>
      <c r="T3" s="87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86"/>
      <c r="CG3" s="86"/>
      <c r="CH3" s="86"/>
      <c r="CI3" s="86"/>
      <c r="CJ3" s="86"/>
      <c r="CK3" s="86"/>
      <c r="CL3" s="86"/>
      <c r="CM3" s="86"/>
      <c r="CN3" s="86"/>
      <c r="CO3" s="86"/>
      <c r="CP3" s="86"/>
      <c r="CQ3" s="86"/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86"/>
      <c r="DH3" s="86"/>
      <c r="DI3" s="86"/>
      <c r="DJ3" s="86"/>
      <c r="DK3" s="86"/>
      <c r="DL3" s="86"/>
      <c r="DM3" s="86"/>
      <c r="DN3" s="86"/>
      <c r="DO3" s="86"/>
      <c r="DP3" s="86"/>
      <c r="DQ3" s="86"/>
      <c r="DR3" s="86"/>
      <c r="DS3" s="86"/>
      <c r="DT3" s="86"/>
      <c r="DU3" s="86"/>
      <c r="DV3" s="86"/>
      <c r="DW3" s="86"/>
      <c r="DX3" s="86"/>
      <c r="DY3" s="86"/>
      <c r="DZ3" s="86"/>
      <c r="EA3" s="86"/>
      <c r="EB3" s="86"/>
      <c r="EC3" s="86"/>
      <c r="ED3" s="86"/>
      <c r="EE3" s="86"/>
      <c r="EF3" s="86"/>
      <c r="EG3" s="86"/>
      <c r="EH3" s="86"/>
      <c r="EI3" s="86"/>
      <c r="EJ3" s="86"/>
      <c r="EK3" s="86"/>
      <c r="EL3" s="86"/>
      <c r="EM3" s="86"/>
      <c r="EN3" s="86"/>
      <c r="EO3" s="86"/>
      <c r="EP3" s="86"/>
      <c r="EQ3" s="86"/>
      <c r="ER3" s="86"/>
      <c r="ES3" s="86"/>
      <c r="ET3" s="86"/>
      <c r="EU3" s="86"/>
      <c r="EV3" s="86"/>
      <c r="EW3" s="86"/>
      <c r="EX3" s="86"/>
      <c r="EY3" s="86"/>
      <c r="EZ3" s="86"/>
      <c r="FA3" s="86"/>
      <c r="FB3" s="86"/>
      <c r="FC3" s="86"/>
      <c r="FD3" s="86"/>
      <c r="FE3" s="86"/>
      <c r="FF3" s="86"/>
      <c r="FG3" s="86"/>
      <c r="FH3" s="86"/>
      <c r="FI3" s="86"/>
      <c r="FJ3" s="86"/>
      <c r="FK3" s="86"/>
      <c r="FL3" s="86"/>
      <c r="FM3" s="86"/>
      <c r="FN3" s="86"/>
      <c r="FO3" s="86"/>
      <c r="FP3" s="86"/>
      <c r="FQ3" s="86"/>
      <c r="FR3" s="86"/>
      <c r="FS3" s="86"/>
      <c r="FT3" s="86"/>
      <c r="FU3" s="86"/>
      <c r="FV3" s="86"/>
      <c r="FW3" s="86"/>
      <c r="FX3" s="86"/>
      <c r="FY3" s="86"/>
      <c r="FZ3" s="86"/>
      <c r="GA3" s="86"/>
      <c r="GB3" s="86"/>
      <c r="GC3" s="86"/>
      <c r="GD3" s="86"/>
      <c r="GE3" s="86"/>
      <c r="GF3" s="86"/>
      <c r="GG3" s="86"/>
      <c r="GH3" s="86"/>
      <c r="GI3" s="86"/>
      <c r="GJ3" s="86"/>
      <c r="GK3" s="86"/>
    </row>
    <row r="4" spans="1:193" ht="12.75" customHeight="1">
      <c r="A4" s="194" t="s">
        <v>70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74"/>
      <c r="N4" s="74"/>
      <c r="O4" s="74"/>
      <c r="P4" s="74"/>
      <c r="Q4" s="74"/>
      <c r="R4" s="74"/>
      <c r="S4" s="74"/>
      <c r="T4" s="74"/>
      <c r="U4" s="74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/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/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/>
      <c r="CX4" s="86"/>
      <c r="CY4" s="86"/>
      <c r="CZ4" s="86"/>
      <c r="DA4" s="86"/>
      <c r="DB4" s="86"/>
      <c r="DC4" s="86"/>
      <c r="DD4" s="86"/>
      <c r="DE4" s="86"/>
      <c r="DF4" s="86"/>
      <c r="DG4" s="86"/>
      <c r="DH4" s="86"/>
      <c r="DI4" s="86"/>
      <c r="DJ4" s="86"/>
      <c r="DK4" s="86"/>
      <c r="DL4" s="86"/>
      <c r="DM4" s="86"/>
      <c r="DN4" s="86"/>
      <c r="DO4" s="86"/>
      <c r="DP4" s="86"/>
      <c r="DQ4" s="86"/>
      <c r="DR4" s="86"/>
      <c r="DS4" s="86"/>
      <c r="DT4" s="86"/>
      <c r="DU4" s="86"/>
      <c r="DV4" s="86"/>
      <c r="DW4" s="86"/>
      <c r="DX4" s="86"/>
      <c r="DY4" s="86"/>
      <c r="DZ4" s="86"/>
      <c r="EA4" s="86"/>
      <c r="EB4" s="86"/>
      <c r="EC4" s="86"/>
      <c r="ED4" s="86"/>
      <c r="EE4" s="86"/>
      <c r="EF4" s="86"/>
      <c r="EG4" s="86"/>
      <c r="EH4" s="86"/>
      <c r="EI4" s="86"/>
      <c r="EJ4" s="86"/>
      <c r="EK4" s="86"/>
      <c r="EL4" s="86"/>
      <c r="EM4" s="86"/>
      <c r="EN4" s="86"/>
      <c r="EO4" s="86"/>
      <c r="EP4" s="86"/>
      <c r="EQ4" s="86"/>
      <c r="ER4" s="86"/>
      <c r="ES4" s="86"/>
      <c r="ET4" s="86"/>
      <c r="EU4" s="86"/>
      <c r="EV4" s="86"/>
      <c r="EW4" s="86"/>
      <c r="EX4" s="86"/>
      <c r="EY4" s="86"/>
      <c r="EZ4" s="86"/>
      <c r="FA4" s="86"/>
      <c r="FB4" s="86"/>
      <c r="FC4" s="86"/>
      <c r="FD4" s="86"/>
      <c r="FE4" s="86"/>
      <c r="FF4" s="86"/>
      <c r="FG4" s="86"/>
      <c r="FH4" s="86"/>
      <c r="FI4" s="86"/>
      <c r="FJ4" s="86"/>
      <c r="FK4" s="86"/>
      <c r="FL4" s="86"/>
      <c r="FM4" s="86"/>
      <c r="FN4" s="86"/>
      <c r="FO4" s="86"/>
      <c r="FP4" s="86"/>
      <c r="FQ4" s="86"/>
      <c r="FR4" s="86"/>
      <c r="FS4" s="86"/>
      <c r="FT4" s="86"/>
      <c r="FU4" s="86"/>
      <c r="FV4" s="86"/>
      <c r="FW4" s="86"/>
      <c r="FX4" s="86"/>
      <c r="FY4" s="86"/>
      <c r="FZ4" s="86"/>
      <c r="GA4" s="86"/>
      <c r="GB4" s="86"/>
      <c r="GC4" s="86"/>
      <c r="GD4" s="86"/>
      <c r="GE4" s="86"/>
      <c r="GF4" s="86"/>
      <c r="GG4" s="86"/>
      <c r="GH4" s="86"/>
      <c r="GI4" s="86"/>
      <c r="GJ4" s="86"/>
      <c r="GK4" s="86"/>
    </row>
    <row r="5" spans="1:21" ht="15.75">
      <c r="A5" s="193" t="s">
        <v>91</v>
      </c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75"/>
      <c r="N5" s="75"/>
      <c r="O5" s="75"/>
      <c r="P5" s="75"/>
      <c r="Q5" s="75"/>
      <c r="R5" s="75"/>
      <c r="S5" s="75"/>
      <c r="T5" s="75"/>
      <c r="U5" s="75"/>
    </row>
    <row r="6" spans="1:20" ht="7.5" customHeight="1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Q6" s="89"/>
      <c r="R6" s="89"/>
      <c r="S6" s="89"/>
      <c r="T6" s="89"/>
    </row>
    <row r="7" spans="1:20" ht="19.5" customHeight="1">
      <c r="A7" s="183" t="s">
        <v>71</v>
      </c>
      <c r="B7" s="186" t="s">
        <v>77</v>
      </c>
      <c r="C7" s="186"/>
      <c r="D7" s="186" t="s">
        <v>78</v>
      </c>
      <c r="E7" s="186"/>
      <c r="F7" s="186" t="s">
        <v>79</v>
      </c>
      <c r="G7" s="186"/>
      <c r="H7" s="186" t="s">
        <v>80</v>
      </c>
      <c r="I7" s="186"/>
      <c r="J7" s="191" t="s">
        <v>81</v>
      </c>
      <c r="K7" s="191"/>
      <c r="L7" s="183" t="s">
        <v>30</v>
      </c>
      <c r="Q7" s="89"/>
      <c r="R7" s="89"/>
      <c r="S7" s="89"/>
      <c r="T7" s="89"/>
    </row>
    <row r="8" spans="1:20" ht="19.5" customHeight="1">
      <c r="A8" s="185"/>
      <c r="B8" s="83" t="s">
        <v>6</v>
      </c>
      <c r="C8" s="83" t="s">
        <v>7</v>
      </c>
      <c r="D8" s="83" t="s">
        <v>6</v>
      </c>
      <c r="E8" s="83" t="s">
        <v>7</v>
      </c>
      <c r="F8" s="83" t="s">
        <v>6</v>
      </c>
      <c r="G8" s="83" t="s">
        <v>7</v>
      </c>
      <c r="H8" s="83" t="s">
        <v>6</v>
      </c>
      <c r="I8" s="83" t="s">
        <v>7</v>
      </c>
      <c r="J8" s="83" t="s">
        <v>6</v>
      </c>
      <c r="K8" s="83" t="s">
        <v>7</v>
      </c>
      <c r="L8" s="184"/>
      <c r="Q8" s="89"/>
      <c r="R8" s="89"/>
      <c r="S8" s="89"/>
      <c r="T8" s="89"/>
    </row>
    <row r="9" spans="1:20" ht="19.5" customHeight="1">
      <c r="A9" s="180" t="s">
        <v>72</v>
      </c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2"/>
      <c r="Q9" s="89"/>
      <c r="R9" s="89"/>
      <c r="S9" s="89"/>
      <c r="T9" s="89"/>
    </row>
    <row r="10" spans="1:20" ht="19.5" customHeight="1">
      <c r="A10" s="76" t="s">
        <v>8</v>
      </c>
      <c r="B10" s="85">
        <v>2</v>
      </c>
      <c r="C10" s="85">
        <v>3</v>
      </c>
      <c r="D10" s="85">
        <v>4</v>
      </c>
      <c r="E10" s="85">
        <v>12</v>
      </c>
      <c r="F10" s="85">
        <v>50</v>
      </c>
      <c r="G10" s="85">
        <v>10</v>
      </c>
      <c r="H10" s="85">
        <v>79</v>
      </c>
      <c r="I10" s="85">
        <v>7</v>
      </c>
      <c r="J10" s="85">
        <v>6</v>
      </c>
      <c r="K10" s="79">
        <v>0</v>
      </c>
      <c r="L10" s="79">
        <f>SUM(B10:K10)</f>
        <v>173</v>
      </c>
      <c r="Q10" s="89"/>
      <c r="R10" s="89"/>
      <c r="S10" s="89"/>
      <c r="T10" s="89"/>
    </row>
    <row r="11" spans="1:20" ht="19.5" customHeight="1">
      <c r="A11" s="76" t="s">
        <v>9</v>
      </c>
      <c r="B11" s="85">
        <v>0</v>
      </c>
      <c r="C11" s="85">
        <v>4</v>
      </c>
      <c r="D11" s="85">
        <v>43</v>
      </c>
      <c r="E11" s="85">
        <v>8</v>
      </c>
      <c r="F11" s="85">
        <v>46</v>
      </c>
      <c r="G11" s="85">
        <v>8</v>
      </c>
      <c r="H11" s="85">
        <v>35</v>
      </c>
      <c r="I11" s="85">
        <v>4</v>
      </c>
      <c r="J11" s="85">
        <v>4</v>
      </c>
      <c r="K11" s="79">
        <v>0</v>
      </c>
      <c r="L11" s="79">
        <f>SUM(B11:K11)</f>
        <v>152</v>
      </c>
      <c r="Q11" s="89"/>
      <c r="R11" s="89"/>
      <c r="S11" s="89"/>
      <c r="T11" s="89"/>
    </row>
    <row r="12" spans="1:20" ht="19.5" customHeight="1">
      <c r="A12" s="76" t="s">
        <v>10</v>
      </c>
      <c r="B12" s="85">
        <v>0</v>
      </c>
      <c r="C12" s="85">
        <v>4</v>
      </c>
      <c r="D12" s="85">
        <v>0</v>
      </c>
      <c r="E12" s="85">
        <v>2</v>
      </c>
      <c r="F12" s="85">
        <v>18</v>
      </c>
      <c r="G12" s="85">
        <v>8</v>
      </c>
      <c r="H12" s="85">
        <v>58</v>
      </c>
      <c r="I12" s="85">
        <v>0</v>
      </c>
      <c r="J12" s="85">
        <v>5</v>
      </c>
      <c r="K12" s="79">
        <v>0</v>
      </c>
      <c r="L12" s="79">
        <f>SUM(B12:K12)</f>
        <v>95</v>
      </c>
      <c r="Q12" s="89"/>
      <c r="R12" s="89"/>
      <c r="S12" s="89"/>
      <c r="T12" s="89"/>
    </row>
    <row r="13" spans="1:20" ht="19.5" customHeight="1">
      <c r="A13" s="76" t="s">
        <v>11</v>
      </c>
      <c r="B13" s="85">
        <v>2</v>
      </c>
      <c r="C13" s="85">
        <v>1</v>
      </c>
      <c r="D13" s="85">
        <v>2</v>
      </c>
      <c r="E13" s="85">
        <v>6</v>
      </c>
      <c r="F13" s="85">
        <v>14</v>
      </c>
      <c r="G13" s="85">
        <v>3</v>
      </c>
      <c r="H13" s="85">
        <v>18</v>
      </c>
      <c r="I13" s="85">
        <v>0</v>
      </c>
      <c r="J13" s="85">
        <v>2</v>
      </c>
      <c r="K13" s="79">
        <v>0</v>
      </c>
      <c r="L13" s="79">
        <f>SUM(B13:K13)</f>
        <v>48</v>
      </c>
      <c r="Q13" s="89"/>
      <c r="R13" s="89"/>
      <c r="S13" s="89"/>
      <c r="T13" s="89"/>
    </row>
    <row r="14" spans="1:20" s="90" customFormat="1" ht="19.5" customHeight="1">
      <c r="A14" s="76" t="s">
        <v>12</v>
      </c>
      <c r="B14" s="85">
        <v>0</v>
      </c>
      <c r="C14" s="85">
        <v>2</v>
      </c>
      <c r="D14" s="85">
        <v>1</v>
      </c>
      <c r="E14" s="85">
        <v>1</v>
      </c>
      <c r="F14" s="85">
        <v>21</v>
      </c>
      <c r="G14" s="85">
        <v>13</v>
      </c>
      <c r="H14" s="85">
        <v>48</v>
      </c>
      <c r="I14" s="85">
        <v>1</v>
      </c>
      <c r="J14" s="85">
        <v>4</v>
      </c>
      <c r="K14" s="79">
        <v>0</v>
      </c>
      <c r="L14" s="79">
        <f>SUM(B14:K14)</f>
        <v>91</v>
      </c>
      <c r="Q14" s="91"/>
      <c r="R14" s="91"/>
      <c r="S14" s="91"/>
      <c r="T14" s="91"/>
    </row>
    <row r="15" spans="1:20" s="90" customFormat="1" ht="19.5" customHeight="1">
      <c r="A15" s="81" t="s">
        <v>74</v>
      </c>
      <c r="B15" s="82">
        <f aca="true" t="shared" si="0" ref="B15:K15">SUM(B10:B14)</f>
        <v>4</v>
      </c>
      <c r="C15" s="82">
        <f t="shared" si="0"/>
        <v>14</v>
      </c>
      <c r="D15" s="82">
        <f t="shared" si="0"/>
        <v>50</v>
      </c>
      <c r="E15" s="82">
        <f t="shared" si="0"/>
        <v>29</v>
      </c>
      <c r="F15" s="82">
        <f t="shared" si="0"/>
        <v>149</v>
      </c>
      <c r="G15" s="82">
        <f t="shared" si="0"/>
        <v>42</v>
      </c>
      <c r="H15" s="82">
        <f>SUM(H10:H14)</f>
        <v>238</v>
      </c>
      <c r="I15" s="82">
        <f t="shared" si="0"/>
        <v>12</v>
      </c>
      <c r="J15" s="82">
        <f t="shared" si="0"/>
        <v>21</v>
      </c>
      <c r="K15" s="82">
        <f t="shared" si="0"/>
        <v>0</v>
      </c>
      <c r="L15" s="84">
        <f>SUM(L10:L14)</f>
        <v>559</v>
      </c>
      <c r="Q15" s="91"/>
      <c r="R15" s="91"/>
      <c r="S15" s="91"/>
      <c r="T15" s="91"/>
    </row>
    <row r="16" spans="1:20" ht="19.5" customHeight="1">
      <c r="A16" s="180" t="s">
        <v>73</v>
      </c>
      <c r="B16" s="181"/>
      <c r="C16" s="181"/>
      <c r="D16" s="181"/>
      <c r="E16" s="181"/>
      <c r="F16" s="181"/>
      <c r="G16" s="181"/>
      <c r="H16" s="181"/>
      <c r="I16" s="181"/>
      <c r="J16" s="181"/>
      <c r="K16" s="181"/>
      <c r="L16" s="182"/>
      <c r="Q16" s="89"/>
      <c r="R16" s="89"/>
      <c r="S16" s="89"/>
      <c r="T16" s="89"/>
    </row>
    <row r="17" spans="1:20" ht="19.5" customHeight="1">
      <c r="A17" s="76" t="s">
        <v>11</v>
      </c>
      <c r="B17" s="85">
        <v>0</v>
      </c>
      <c r="C17" s="85">
        <v>3</v>
      </c>
      <c r="D17" s="85">
        <v>16</v>
      </c>
      <c r="E17" s="85">
        <v>5</v>
      </c>
      <c r="F17" s="85">
        <v>27</v>
      </c>
      <c r="G17" s="85">
        <v>6</v>
      </c>
      <c r="H17" s="85">
        <v>10</v>
      </c>
      <c r="I17" s="85">
        <v>1</v>
      </c>
      <c r="J17" s="85">
        <v>1</v>
      </c>
      <c r="K17" s="79">
        <v>0</v>
      </c>
      <c r="L17" s="79">
        <f>SUM(B17:K17)</f>
        <v>69</v>
      </c>
      <c r="Q17" s="89"/>
      <c r="R17" s="89"/>
      <c r="S17" s="89"/>
      <c r="T17" s="89"/>
    </row>
    <row r="18" spans="1:20" ht="19.5" customHeight="1">
      <c r="A18" s="76" t="s">
        <v>60</v>
      </c>
      <c r="B18" s="85">
        <v>0</v>
      </c>
      <c r="C18" s="85">
        <v>0</v>
      </c>
      <c r="D18" s="85">
        <v>3</v>
      </c>
      <c r="E18" s="85">
        <v>2</v>
      </c>
      <c r="F18" s="85">
        <v>28</v>
      </c>
      <c r="G18" s="85">
        <v>7</v>
      </c>
      <c r="H18" s="85">
        <v>28</v>
      </c>
      <c r="I18" s="85">
        <v>1</v>
      </c>
      <c r="J18" s="85">
        <v>4</v>
      </c>
      <c r="K18" s="79">
        <v>0</v>
      </c>
      <c r="L18" s="79">
        <f>SUM(B18:K18)</f>
        <v>73</v>
      </c>
      <c r="Q18" s="89"/>
      <c r="R18" s="89"/>
      <c r="S18" s="89"/>
      <c r="T18" s="89"/>
    </row>
    <row r="19" spans="1:20" s="90" customFormat="1" ht="19.5" customHeight="1">
      <c r="A19" s="76" t="s">
        <v>13</v>
      </c>
      <c r="B19" s="85">
        <v>0</v>
      </c>
      <c r="C19" s="85">
        <v>5</v>
      </c>
      <c r="D19" s="85">
        <v>2</v>
      </c>
      <c r="E19" s="85">
        <v>1</v>
      </c>
      <c r="F19" s="85">
        <v>32</v>
      </c>
      <c r="G19" s="85">
        <v>6</v>
      </c>
      <c r="H19" s="85">
        <v>19</v>
      </c>
      <c r="I19" s="85">
        <v>4</v>
      </c>
      <c r="J19" s="85">
        <v>2</v>
      </c>
      <c r="K19" s="79">
        <v>0</v>
      </c>
      <c r="L19" s="79">
        <f>SUM(B19:K19)</f>
        <v>71</v>
      </c>
      <c r="Q19" s="91"/>
      <c r="R19" s="91"/>
      <c r="S19" s="91"/>
      <c r="T19" s="91"/>
    </row>
    <row r="20" spans="1:20" s="90" customFormat="1" ht="19.5" customHeight="1">
      <c r="A20" s="81" t="s">
        <v>74</v>
      </c>
      <c r="B20" s="82">
        <f aca="true" t="shared" si="1" ref="B20:J20">SUM(B17:B19)</f>
        <v>0</v>
      </c>
      <c r="C20" s="82">
        <f t="shared" si="1"/>
        <v>8</v>
      </c>
      <c r="D20" s="82">
        <f t="shared" si="1"/>
        <v>21</v>
      </c>
      <c r="E20" s="82">
        <f t="shared" si="1"/>
        <v>8</v>
      </c>
      <c r="F20" s="82">
        <f t="shared" si="1"/>
        <v>87</v>
      </c>
      <c r="G20" s="82">
        <f t="shared" si="1"/>
        <v>19</v>
      </c>
      <c r="H20" s="82">
        <f t="shared" si="1"/>
        <v>57</v>
      </c>
      <c r="I20" s="82">
        <f t="shared" si="1"/>
        <v>6</v>
      </c>
      <c r="J20" s="82">
        <f t="shared" si="1"/>
        <v>7</v>
      </c>
      <c r="K20" s="82">
        <v>0</v>
      </c>
      <c r="L20" s="84">
        <f>SUM(L17:L19)</f>
        <v>213</v>
      </c>
      <c r="Q20" s="91"/>
      <c r="R20" s="91"/>
      <c r="S20" s="91"/>
      <c r="T20" s="91"/>
    </row>
    <row r="21" spans="1:20" ht="19.5" customHeight="1">
      <c r="A21" s="180" t="s">
        <v>75</v>
      </c>
      <c r="B21" s="181"/>
      <c r="C21" s="181"/>
      <c r="D21" s="181"/>
      <c r="E21" s="181"/>
      <c r="F21" s="181"/>
      <c r="G21" s="181"/>
      <c r="H21" s="181"/>
      <c r="I21" s="181"/>
      <c r="J21" s="181"/>
      <c r="K21" s="181"/>
      <c r="L21" s="182"/>
      <c r="Q21" s="89"/>
      <c r="R21" s="89"/>
      <c r="S21" s="89"/>
      <c r="T21" s="89"/>
    </row>
    <row r="22" spans="1:20" ht="19.5" customHeight="1">
      <c r="A22" s="76" t="s">
        <v>14</v>
      </c>
      <c r="B22" s="85">
        <v>0</v>
      </c>
      <c r="C22" s="85">
        <v>0</v>
      </c>
      <c r="D22" s="85">
        <v>0</v>
      </c>
      <c r="E22" s="85">
        <v>4</v>
      </c>
      <c r="F22" s="85">
        <v>18</v>
      </c>
      <c r="G22" s="85">
        <v>8</v>
      </c>
      <c r="H22" s="85">
        <v>26</v>
      </c>
      <c r="I22" s="85">
        <v>0</v>
      </c>
      <c r="J22" s="85">
        <v>3</v>
      </c>
      <c r="K22" s="79">
        <v>0</v>
      </c>
      <c r="L22" s="79">
        <f>SUM(B22:K22)</f>
        <v>59</v>
      </c>
      <c r="Q22" s="89"/>
      <c r="R22" s="92"/>
      <c r="S22" s="89"/>
      <c r="T22" s="89"/>
    </row>
    <row r="23" spans="1:20" s="90" customFormat="1" ht="19.5" customHeight="1">
      <c r="A23" s="76" t="s">
        <v>11</v>
      </c>
      <c r="B23" s="85">
        <v>0</v>
      </c>
      <c r="C23" s="85">
        <v>0</v>
      </c>
      <c r="D23" s="85">
        <v>3</v>
      </c>
      <c r="E23" s="85">
        <v>11</v>
      </c>
      <c r="F23" s="85">
        <v>39</v>
      </c>
      <c r="G23" s="85">
        <v>4</v>
      </c>
      <c r="H23" s="85">
        <v>21</v>
      </c>
      <c r="I23" s="85">
        <v>0</v>
      </c>
      <c r="J23" s="85">
        <v>0</v>
      </c>
      <c r="K23" s="79">
        <v>0</v>
      </c>
      <c r="L23" s="79">
        <f>SUM(B23:K23)</f>
        <v>78</v>
      </c>
      <c r="Q23" s="91"/>
      <c r="R23" s="93"/>
      <c r="S23" s="91"/>
      <c r="T23" s="91"/>
    </row>
    <row r="24" spans="1:20" s="90" customFormat="1" ht="19.5" customHeight="1">
      <c r="A24" s="81" t="s">
        <v>74</v>
      </c>
      <c r="B24" s="82">
        <f aca="true" t="shared" si="2" ref="B24:K24">SUM(B22:B23)</f>
        <v>0</v>
      </c>
      <c r="C24" s="82">
        <f t="shared" si="2"/>
        <v>0</v>
      </c>
      <c r="D24" s="82">
        <f t="shared" si="2"/>
        <v>3</v>
      </c>
      <c r="E24" s="82">
        <f t="shared" si="2"/>
        <v>15</v>
      </c>
      <c r="F24" s="82">
        <f t="shared" si="2"/>
        <v>57</v>
      </c>
      <c r="G24" s="82">
        <f t="shared" si="2"/>
        <v>12</v>
      </c>
      <c r="H24" s="82">
        <f t="shared" si="2"/>
        <v>47</v>
      </c>
      <c r="I24" s="82">
        <f t="shared" si="2"/>
        <v>0</v>
      </c>
      <c r="J24" s="82">
        <f t="shared" si="2"/>
        <v>3</v>
      </c>
      <c r="K24" s="82">
        <f t="shared" si="2"/>
        <v>0</v>
      </c>
      <c r="L24" s="84">
        <f>SUM(L22:L23)</f>
        <v>137</v>
      </c>
      <c r="Q24" s="91"/>
      <c r="R24" s="93"/>
      <c r="S24" s="91"/>
      <c r="T24" s="91"/>
    </row>
    <row r="25" spans="1:20" ht="19.5" customHeight="1">
      <c r="A25" s="180" t="s">
        <v>76</v>
      </c>
      <c r="B25" s="181"/>
      <c r="C25" s="181"/>
      <c r="D25" s="181"/>
      <c r="E25" s="181"/>
      <c r="F25" s="181"/>
      <c r="G25" s="181"/>
      <c r="H25" s="181"/>
      <c r="I25" s="181"/>
      <c r="J25" s="181"/>
      <c r="K25" s="181"/>
      <c r="L25" s="182"/>
      <c r="Q25" s="89"/>
      <c r="R25" s="93"/>
      <c r="S25" s="89"/>
      <c r="T25" s="89"/>
    </row>
    <row r="26" spans="1:20" s="94" customFormat="1" ht="19.5" customHeight="1">
      <c r="A26" s="76" t="s">
        <v>15</v>
      </c>
      <c r="B26" s="85">
        <v>0</v>
      </c>
      <c r="C26" s="85">
        <v>2</v>
      </c>
      <c r="D26" s="85">
        <v>0</v>
      </c>
      <c r="E26" s="85">
        <v>0</v>
      </c>
      <c r="F26" s="85">
        <v>1</v>
      </c>
      <c r="G26" s="85">
        <v>3</v>
      </c>
      <c r="H26" s="85">
        <v>33</v>
      </c>
      <c r="I26" s="85">
        <v>2</v>
      </c>
      <c r="J26" s="85">
        <v>9</v>
      </c>
      <c r="K26" s="79">
        <v>0</v>
      </c>
      <c r="L26" s="79">
        <f>SUM(B26:K26)</f>
        <v>50</v>
      </c>
      <c r="Q26" s="89"/>
      <c r="R26" s="89"/>
      <c r="S26" s="89"/>
      <c r="T26" s="89"/>
    </row>
    <row r="27" spans="1:20" ht="19.5" customHeight="1">
      <c r="A27" s="76" t="s">
        <v>16</v>
      </c>
      <c r="B27" s="85">
        <v>0</v>
      </c>
      <c r="C27" s="85">
        <v>1</v>
      </c>
      <c r="D27" s="85">
        <v>2</v>
      </c>
      <c r="E27" s="85">
        <v>2</v>
      </c>
      <c r="F27" s="85">
        <v>26</v>
      </c>
      <c r="G27" s="85">
        <v>13</v>
      </c>
      <c r="H27" s="85">
        <v>49</v>
      </c>
      <c r="I27" s="85">
        <v>4</v>
      </c>
      <c r="J27" s="85">
        <v>6</v>
      </c>
      <c r="K27" s="79">
        <v>0</v>
      </c>
      <c r="L27" s="79">
        <f>SUM(B27:K27)</f>
        <v>103</v>
      </c>
      <c r="Q27" s="89"/>
      <c r="R27" s="89"/>
      <c r="S27" s="89"/>
      <c r="T27" s="89"/>
    </row>
    <row r="28" spans="1:20" s="90" customFormat="1" ht="19.5" customHeight="1">
      <c r="A28" s="76" t="s">
        <v>11</v>
      </c>
      <c r="B28" s="85">
        <v>2</v>
      </c>
      <c r="C28" s="85">
        <v>0</v>
      </c>
      <c r="D28" s="85">
        <v>1</v>
      </c>
      <c r="E28" s="85">
        <v>3</v>
      </c>
      <c r="F28" s="85">
        <v>23</v>
      </c>
      <c r="G28" s="85">
        <v>1</v>
      </c>
      <c r="H28" s="85">
        <v>16</v>
      </c>
      <c r="I28" s="85">
        <v>0</v>
      </c>
      <c r="J28" s="85">
        <v>0</v>
      </c>
      <c r="K28" s="79">
        <v>0</v>
      </c>
      <c r="L28" s="79">
        <f>SUM(B28:K28)</f>
        <v>46</v>
      </c>
      <c r="Q28" s="91"/>
      <c r="R28" s="91"/>
      <c r="S28" s="91"/>
      <c r="T28" s="91"/>
    </row>
    <row r="29" spans="1:20" s="90" customFormat="1" ht="19.5" customHeight="1">
      <c r="A29" s="81" t="s">
        <v>74</v>
      </c>
      <c r="B29" s="82">
        <f>SUM(B26:B28)</f>
        <v>2</v>
      </c>
      <c r="C29" s="82">
        <f aca="true" t="shared" si="3" ref="C29:L29">SUM(C26:C28)</f>
        <v>3</v>
      </c>
      <c r="D29" s="82">
        <f t="shared" si="3"/>
        <v>3</v>
      </c>
      <c r="E29" s="82">
        <f t="shared" si="3"/>
        <v>5</v>
      </c>
      <c r="F29" s="82">
        <f t="shared" si="3"/>
        <v>50</v>
      </c>
      <c r="G29" s="82">
        <f t="shared" si="3"/>
        <v>17</v>
      </c>
      <c r="H29" s="82">
        <f t="shared" si="3"/>
        <v>98</v>
      </c>
      <c r="I29" s="82">
        <f t="shared" si="3"/>
        <v>6</v>
      </c>
      <c r="J29" s="82">
        <f t="shared" si="3"/>
        <v>15</v>
      </c>
      <c r="K29" s="82">
        <f t="shared" si="3"/>
        <v>0</v>
      </c>
      <c r="L29" s="82">
        <f t="shared" si="3"/>
        <v>199</v>
      </c>
      <c r="Q29" s="91"/>
      <c r="R29" s="91"/>
      <c r="S29" s="91"/>
      <c r="T29" s="91"/>
    </row>
    <row r="30" spans="1:20" ht="19.5" customHeight="1">
      <c r="A30" s="180" t="s">
        <v>36</v>
      </c>
      <c r="B30" s="181"/>
      <c r="C30" s="181"/>
      <c r="D30" s="181"/>
      <c r="E30" s="181"/>
      <c r="F30" s="181"/>
      <c r="G30" s="181"/>
      <c r="H30" s="181"/>
      <c r="I30" s="181"/>
      <c r="J30" s="181"/>
      <c r="K30" s="181"/>
      <c r="L30" s="182"/>
      <c r="Q30" s="89"/>
      <c r="R30" s="89"/>
      <c r="S30" s="89"/>
      <c r="T30" s="89"/>
    </row>
    <row r="31" spans="1:20" ht="19.5" customHeight="1">
      <c r="A31" s="76" t="s">
        <v>17</v>
      </c>
      <c r="B31" s="85">
        <v>0</v>
      </c>
      <c r="C31" s="85">
        <v>2</v>
      </c>
      <c r="D31" s="85">
        <v>1</v>
      </c>
      <c r="E31" s="85">
        <v>2</v>
      </c>
      <c r="F31" s="85">
        <v>12</v>
      </c>
      <c r="G31" s="85">
        <v>8</v>
      </c>
      <c r="H31" s="85">
        <v>28</v>
      </c>
      <c r="I31" s="85">
        <v>0</v>
      </c>
      <c r="J31" s="85">
        <v>4</v>
      </c>
      <c r="K31" s="85">
        <v>0</v>
      </c>
      <c r="L31" s="85">
        <f>SUM(B31:K31)</f>
        <v>57</v>
      </c>
      <c r="Q31" s="89"/>
      <c r="R31" s="89"/>
      <c r="S31" s="89"/>
      <c r="T31" s="89"/>
    </row>
    <row r="32" spans="1:20" ht="19.5" customHeight="1">
      <c r="A32" s="76" t="s">
        <v>11</v>
      </c>
      <c r="B32" s="85">
        <v>0</v>
      </c>
      <c r="C32" s="85">
        <v>4</v>
      </c>
      <c r="D32" s="85">
        <v>0</v>
      </c>
      <c r="E32" s="85">
        <v>6</v>
      </c>
      <c r="F32" s="85">
        <v>22</v>
      </c>
      <c r="G32" s="85">
        <v>5</v>
      </c>
      <c r="H32" s="85">
        <v>24</v>
      </c>
      <c r="I32" s="85">
        <v>0</v>
      </c>
      <c r="J32" s="85">
        <v>2</v>
      </c>
      <c r="K32" s="79">
        <v>0</v>
      </c>
      <c r="L32" s="79">
        <f>SUM(B32:K32)</f>
        <v>63</v>
      </c>
      <c r="Q32" s="89"/>
      <c r="R32" s="89"/>
      <c r="S32" s="89"/>
      <c r="T32" s="89"/>
    </row>
    <row r="33" spans="1:20" s="90" customFormat="1" ht="19.5" customHeight="1">
      <c r="A33" s="76" t="s">
        <v>13</v>
      </c>
      <c r="B33" s="85">
        <v>0</v>
      </c>
      <c r="C33" s="85">
        <v>1</v>
      </c>
      <c r="D33" s="85">
        <v>1</v>
      </c>
      <c r="E33" s="85">
        <v>1</v>
      </c>
      <c r="F33" s="85">
        <v>5</v>
      </c>
      <c r="G33" s="85">
        <v>9</v>
      </c>
      <c r="H33" s="85">
        <v>54</v>
      </c>
      <c r="I33" s="85">
        <v>2</v>
      </c>
      <c r="J33" s="85">
        <v>4</v>
      </c>
      <c r="K33" s="79">
        <v>0</v>
      </c>
      <c r="L33" s="79">
        <f>SUM(B33:K33)</f>
        <v>77</v>
      </c>
      <c r="Q33" s="91"/>
      <c r="R33" s="91"/>
      <c r="S33" s="91"/>
      <c r="T33" s="91"/>
    </row>
    <row r="34" spans="1:20" ht="19.5" customHeight="1">
      <c r="A34" s="81" t="s">
        <v>74</v>
      </c>
      <c r="B34" s="82">
        <f aca="true" t="shared" si="4" ref="B34:L34">SUM(B31:B33)</f>
        <v>0</v>
      </c>
      <c r="C34" s="82">
        <f t="shared" si="4"/>
        <v>7</v>
      </c>
      <c r="D34" s="82">
        <f t="shared" si="4"/>
        <v>2</v>
      </c>
      <c r="E34" s="82">
        <f t="shared" si="4"/>
        <v>9</v>
      </c>
      <c r="F34" s="82">
        <f t="shared" si="4"/>
        <v>39</v>
      </c>
      <c r="G34" s="82">
        <f t="shared" si="4"/>
        <v>22</v>
      </c>
      <c r="H34" s="82">
        <f t="shared" si="4"/>
        <v>106</v>
      </c>
      <c r="I34" s="82">
        <f t="shared" si="4"/>
        <v>2</v>
      </c>
      <c r="J34" s="82">
        <f t="shared" si="4"/>
        <v>10</v>
      </c>
      <c r="K34" s="82">
        <f t="shared" si="4"/>
        <v>0</v>
      </c>
      <c r="L34" s="82">
        <f t="shared" si="4"/>
        <v>197</v>
      </c>
      <c r="Q34" s="89"/>
      <c r="R34" s="89"/>
      <c r="S34" s="89"/>
      <c r="T34" s="89"/>
    </row>
    <row r="35" spans="1:20" ht="9.75" customHeight="1">
      <c r="A35" s="130"/>
      <c r="B35" s="131"/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Q35" s="89"/>
      <c r="R35" s="89"/>
      <c r="S35" s="89"/>
      <c r="T35" s="89"/>
    </row>
    <row r="36" spans="1:20" ht="19.5" customHeight="1">
      <c r="A36" s="132" t="s">
        <v>42</v>
      </c>
      <c r="B36" s="152">
        <f>B15+B20+B24+B29+B34</f>
        <v>6</v>
      </c>
      <c r="C36" s="152">
        <f aca="true" t="shared" si="5" ref="C36:L36">C15+C20+C24+C29+C34</f>
        <v>32</v>
      </c>
      <c r="D36" s="152">
        <f t="shared" si="5"/>
        <v>79</v>
      </c>
      <c r="E36" s="152">
        <f t="shared" si="5"/>
        <v>66</v>
      </c>
      <c r="F36" s="152">
        <f t="shared" si="5"/>
        <v>382</v>
      </c>
      <c r="G36" s="152">
        <f t="shared" si="5"/>
        <v>112</v>
      </c>
      <c r="H36" s="152">
        <f t="shared" si="5"/>
        <v>546</v>
      </c>
      <c r="I36" s="152">
        <f t="shared" si="5"/>
        <v>26</v>
      </c>
      <c r="J36" s="152">
        <f t="shared" si="5"/>
        <v>56</v>
      </c>
      <c r="K36" s="152">
        <f t="shared" si="5"/>
        <v>0</v>
      </c>
      <c r="L36" s="145">
        <f t="shared" si="5"/>
        <v>1305</v>
      </c>
      <c r="Q36" s="89"/>
      <c r="R36" s="89"/>
      <c r="S36" s="89"/>
      <c r="T36" s="89"/>
    </row>
    <row r="37" spans="1:20" ht="12">
      <c r="A37" s="95" t="s">
        <v>69</v>
      </c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89"/>
      <c r="N37" s="89"/>
      <c r="O37" s="89"/>
      <c r="P37" s="89"/>
      <c r="Q37" s="89"/>
      <c r="R37" s="89"/>
      <c r="S37" s="89"/>
      <c r="T37" s="89"/>
    </row>
    <row r="38" spans="1:193" ht="12.75">
      <c r="A38" s="97"/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87"/>
      <c r="N38" s="87"/>
      <c r="O38" s="87"/>
      <c r="P38" s="87"/>
      <c r="Q38" s="87"/>
      <c r="R38" s="87"/>
      <c r="S38" s="87"/>
      <c r="T38" s="87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6"/>
      <c r="AS38" s="86"/>
      <c r="AT38" s="86"/>
      <c r="AU38" s="86"/>
      <c r="AV38" s="86"/>
      <c r="AW38" s="86"/>
      <c r="AX38" s="86"/>
      <c r="AY38" s="86"/>
      <c r="AZ38" s="86"/>
      <c r="BA38" s="86"/>
      <c r="BB38" s="86"/>
      <c r="BC38" s="86"/>
      <c r="BD38" s="86"/>
      <c r="BE38" s="86"/>
      <c r="BF38" s="86"/>
      <c r="BG38" s="86"/>
      <c r="BH38" s="86"/>
      <c r="BI38" s="86"/>
      <c r="BJ38" s="86"/>
      <c r="BK38" s="86"/>
      <c r="BL38" s="86"/>
      <c r="BM38" s="86"/>
      <c r="BN38" s="86"/>
      <c r="BO38" s="86"/>
      <c r="BP38" s="86"/>
      <c r="BQ38" s="86"/>
      <c r="BR38" s="86"/>
      <c r="BS38" s="86"/>
      <c r="BT38" s="86"/>
      <c r="BU38" s="86"/>
      <c r="BV38" s="86"/>
      <c r="BW38" s="86"/>
      <c r="BX38" s="86"/>
      <c r="BY38" s="86"/>
      <c r="BZ38" s="86"/>
      <c r="CA38" s="86"/>
      <c r="CB38" s="86"/>
      <c r="CC38" s="86"/>
      <c r="CD38" s="86"/>
      <c r="CE38" s="86"/>
      <c r="CF38" s="86"/>
      <c r="CG38" s="86"/>
      <c r="CH38" s="86"/>
      <c r="CI38" s="86"/>
      <c r="CJ38" s="86"/>
      <c r="CK38" s="86"/>
      <c r="CL38" s="86"/>
      <c r="CM38" s="86"/>
      <c r="CN38" s="86"/>
      <c r="CO38" s="86"/>
      <c r="CP38" s="86"/>
      <c r="CQ38" s="86"/>
      <c r="CR38" s="86"/>
      <c r="CS38" s="86"/>
      <c r="CT38" s="86"/>
      <c r="CU38" s="86"/>
      <c r="CV38" s="86"/>
      <c r="CW38" s="86"/>
      <c r="CX38" s="86"/>
      <c r="CY38" s="86"/>
      <c r="CZ38" s="86"/>
      <c r="DA38" s="86"/>
      <c r="DB38" s="86"/>
      <c r="DC38" s="86"/>
      <c r="DD38" s="86"/>
      <c r="DE38" s="86"/>
      <c r="DF38" s="86"/>
      <c r="DG38" s="86"/>
      <c r="DH38" s="86"/>
      <c r="DI38" s="86"/>
      <c r="DJ38" s="86"/>
      <c r="DK38" s="86"/>
      <c r="DL38" s="86"/>
      <c r="DM38" s="86"/>
      <c r="DN38" s="86"/>
      <c r="DO38" s="86"/>
      <c r="DP38" s="86"/>
      <c r="DQ38" s="86"/>
      <c r="DR38" s="86"/>
      <c r="DS38" s="86"/>
      <c r="DT38" s="86"/>
      <c r="DU38" s="86"/>
      <c r="DV38" s="86"/>
      <c r="DW38" s="86"/>
      <c r="DX38" s="86"/>
      <c r="DY38" s="86"/>
      <c r="DZ38" s="86"/>
      <c r="EA38" s="86"/>
      <c r="EB38" s="86"/>
      <c r="EC38" s="86"/>
      <c r="ED38" s="86"/>
      <c r="EE38" s="86"/>
      <c r="EF38" s="86"/>
      <c r="EG38" s="86"/>
      <c r="EH38" s="86"/>
      <c r="EI38" s="86"/>
      <c r="EJ38" s="86"/>
      <c r="EK38" s="86"/>
      <c r="EL38" s="86"/>
      <c r="EM38" s="86"/>
      <c r="EN38" s="86"/>
      <c r="EO38" s="86"/>
      <c r="EP38" s="86"/>
      <c r="EQ38" s="86"/>
      <c r="ER38" s="86"/>
      <c r="ES38" s="86"/>
      <c r="ET38" s="86"/>
      <c r="EU38" s="86"/>
      <c r="EV38" s="86"/>
      <c r="EW38" s="86"/>
      <c r="EX38" s="86"/>
      <c r="EY38" s="86"/>
      <c r="EZ38" s="86"/>
      <c r="FA38" s="86"/>
      <c r="FB38" s="86"/>
      <c r="FC38" s="86"/>
      <c r="FD38" s="86"/>
      <c r="FE38" s="86"/>
      <c r="FF38" s="86"/>
      <c r="FG38" s="86"/>
      <c r="FH38" s="86"/>
      <c r="FI38" s="86"/>
      <c r="FJ38" s="86"/>
      <c r="FK38" s="86"/>
      <c r="FL38" s="86"/>
      <c r="FM38" s="86"/>
      <c r="FN38" s="86"/>
      <c r="FO38" s="86"/>
      <c r="FP38" s="86"/>
      <c r="FQ38" s="86"/>
      <c r="FR38" s="86"/>
      <c r="FS38" s="86"/>
      <c r="FT38" s="86"/>
      <c r="FU38" s="86"/>
      <c r="FV38" s="86"/>
      <c r="FW38" s="86"/>
      <c r="FX38" s="86"/>
      <c r="FY38" s="86"/>
      <c r="FZ38" s="86"/>
      <c r="GA38" s="86"/>
      <c r="GB38" s="86"/>
      <c r="GC38" s="86"/>
      <c r="GD38" s="86"/>
      <c r="GE38" s="86"/>
      <c r="GF38" s="86"/>
      <c r="GG38" s="86"/>
      <c r="GH38" s="86"/>
      <c r="GI38" s="86"/>
      <c r="GJ38" s="86"/>
      <c r="GK38" s="86"/>
    </row>
    <row r="39" spans="1:20" s="101" customFormat="1" ht="15">
      <c r="A39" s="98"/>
      <c r="B39" s="99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87"/>
      <c r="N39" s="87"/>
      <c r="O39" s="87"/>
      <c r="P39" s="87"/>
      <c r="Q39" s="87"/>
      <c r="R39" s="87"/>
      <c r="S39" s="87"/>
      <c r="T39" s="87"/>
    </row>
    <row r="40" spans="1:20" s="101" customFormat="1" ht="21" customHeight="1">
      <c r="A40" s="190" t="s">
        <v>46</v>
      </c>
      <c r="B40" s="190"/>
      <c r="C40" s="190"/>
      <c r="D40" s="190"/>
      <c r="E40" s="190"/>
      <c r="F40" s="190"/>
      <c r="G40" s="190"/>
      <c r="H40" s="190"/>
      <c r="I40" s="190"/>
      <c r="J40" s="190"/>
      <c r="K40" s="190"/>
      <c r="L40" s="190"/>
      <c r="Q40" s="89"/>
      <c r="R40" s="87"/>
      <c r="S40" s="87"/>
      <c r="T40" s="87"/>
    </row>
    <row r="41" spans="1:20" s="101" customFormat="1" ht="12.75">
      <c r="A41" s="177" t="s">
        <v>83</v>
      </c>
      <c r="B41" s="177" t="s">
        <v>82</v>
      </c>
      <c r="C41" s="153" t="s">
        <v>19</v>
      </c>
      <c r="D41" s="177" t="s">
        <v>84</v>
      </c>
      <c r="E41" s="153" t="s">
        <v>19</v>
      </c>
      <c r="F41" s="177" t="s">
        <v>85</v>
      </c>
      <c r="G41" s="153" t="s">
        <v>19</v>
      </c>
      <c r="H41" s="177" t="s">
        <v>86</v>
      </c>
      <c r="I41" s="153" t="s">
        <v>19</v>
      </c>
      <c r="J41" s="188" t="s">
        <v>87</v>
      </c>
      <c r="K41" s="153" t="s">
        <v>19</v>
      </c>
      <c r="L41" s="177" t="s">
        <v>30</v>
      </c>
      <c r="Q41" s="89"/>
      <c r="R41" s="87"/>
      <c r="S41" s="87"/>
      <c r="T41" s="87"/>
    </row>
    <row r="42" spans="1:20" s="101" customFormat="1" ht="12.75">
      <c r="A42" s="178"/>
      <c r="B42" s="178"/>
      <c r="C42" s="154" t="s">
        <v>45</v>
      </c>
      <c r="D42" s="178"/>
      <c r="E42" s="154" t="s">
        <v>45</v>
      </c>
      <c r="F42" s="178"/>
      <c r="G42" s="154" t="s">
        <v>45</v>
      </c>
      <c r="H42" s="178"/>
      <c r="I42" s="154" t="s">
        <v>45</v>
      </c>
      <c r="J42" s="189"/>
      <c r="K42" s="154" t="s">
        <v>45</v>
      </c>
      <c r="L42" s="178"/>
      <c r="Q42" s="89"/>
      <c r="R42" s="87"/>
      <c r="S42" s="87"/>
      <c r="T42" s="87"/>
    </row>
    <row r="43" spans="1:20" s="101" customFormat="1" ht="12.75">
      <c r="A43" s="104" t="s">
        <v>25</v>
      </c>
      <c r="B43" s="105">
        <f>B15</f>
        <v>4</v>
      </c>
      <c r="C43" s="106">
        <f>B43/$L$43</f>
        <v>0.008658008658008658</v>
      </c>
      <c r="D43" s="105">
        <f>D15</f>
        <v>50</v>
      </c>
      <c r="E43" s="106">
        <f>D43/$L$43</f>
        <v>0.10822510822510822</v>
      </c>
      <c r="F43" s="105">
        <f>F15</f>
        <v>149</v>
      </c>
      <c r="G43" s="106">
        <f>F43/$L$43</f>
        <v>0.3225108225108225</v>
      </c>
      <c r="H43" s="105">
        <f>H15</f>
        <v>238</v>
      </c>
      <c r="I43" s="106">
        <f>H43/$L$43</f>
        <v>0.5151515151515151</v>
      </c>
      <c r="J43" s="105">
        <f>J15</f>
        <v>21</v>
      </c>
      <c r="K43" s="106">
        <f>J43/L43</f>
        <v>0.045454545454545456</v>
      </c>
      <c r="L43" s="107">
        <f>B43+D43+F43+H43+J43</f>
        <v>462</v>
      </c>
      <c r="Q43" s="89"/>
      <c r="R43" s="87"/>
      <c r="S43" s="87"/>
      <c r="T43" s="87"/>
    </row>
    <row r="44" spans="1:193" ht="12" customHeight="1">
      <c r="A44" s="104" t="s">
        <v>26</v>
      </c>
      <c r="B44" s="105">
        <f>B20</f>
        <v>0</v>
      </c>
      <c r="C44" s="106">
        <f>B44/$L$44</f>
        <v>0</v>
      </c>
      <c r="D44" s="105">
        <f>D20</f>
        <v>21</v>
      </c>
      <c r="E44" s="106">
        <f>D44/$L$44</f>
        <v>0.12209302325581395</v>
      </c>
      <c r="F44" s="105">
        <f>F20</f>
        <v>87</v>
      </c>
      <c r="G44" s="106">
        <f>F44/$L$44</f>
        <v>0.5058139534883721</v>
      </c>
      <c r="H44" s="105">
        <f>H20</f>
        <v>57</v>
      </c>
      <c r="I44" s="106">
        <f>H44/L44</f>
        <v>0.3313953488372093</v>
      </c>
      <c r="J44" s="105">
        <f>J20</f>
        <v>7</v>
      </c>
      <c r="K44" s="106">
        <f>J44/L44</f>
        <v>0.040697674418604654</v>
      </c>
      <c r="L44" s="108">
        <f>B44+D44+F44+H44+J44</f>
        <v>172</v>
      </c>
      <c r="M44" s="86"/>
      <c r="N44" s="86"/>
      <c r="O44" s="86"/>
      <c r="P44" s="86"/>
      <c r="Q44" s="89"/>
      <c r="R44" s="87"/>
      <c r="S44" s="87"/>
      <c r="T44" s="87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6"/>
      <c r="BM44" s="86"/>
      <c r="BN44" s="86"/>
      <c r="BO44" s="86"/>
      <c r="BP44" s="86"/>
      <c r="BQ44" s="86"/>
      <c r="BR44" s="86"/>
      <c r="BS44" s="86"/>
      <c r="BT44" s="86"/>
      <c r="BU44" s="86"/>
      <c r="BV44" s="86"/>
      <c r="BW44" s="86"/>
      <c r="BX44" s="86"/>
      <c r="BY44" s="86"/>
      <c r="BZ44" s="86"/>
      <c r="CA44" s="86"/>
      <c r="CB44" s="86"/>
      <c r="CC44" s="86"/>
      <c r="CD44" s="86"/>
      <c r="CE44" s="86"/>
      <c r="CF44" s="86"/>
      <c r="CG44" s="86"/>
      <c r="CH44" s="86"/>
      <c r="CI44" s="86"/>
      <c r="CJ44" s="86"/>
      <c r="CK44" s="86"/>
      <c r="CL44" s="86"/>
      <c r="CM44" s="86"/>
      <c r="CN44" s="86"/>
      <c r="CO44" s="86"/>
      <c r="CP44" s="86"/>
      <c r="CQ44" s="86"/>
      <c r="CR44" s="86"/>
      <c r="CS44" s="86"/>
      <c r="CT44" s="86"/>
      <c r="CU44" s="86"/>
      <c r="CV44" s="86"/>
      <c r="CW44" s="86"/>
      <c r="CX44" s="86"/>
      <c r="CY44" s="86"/>
      <c r="CZ44" s="86"/>
      <c r="DA44" s="86"/>
      <c r="DB44" s="86"/>
      <c r="DC44" s="86"/>
      <c r="DD44" s="86"/>
      <c r="DE44" s="86"/>
      <c r="DF44" s="86"/>
      <c r="DG44" s="86"/>
      <c r="DH44" s="86"/>
      <c r="DI44" s="86"/>
      <c r="DJ44" s="86"/>
      <c r="DK44" s="86"/>
      <c r="DL44" s="86"/>
      <c r="DM44" s="86"/>
      <c r="DN44" s="86"/>
      <c r="DO44" s="86"/>
      <c r="DP44" s="86"/>
      <c r="DQ44" s="86"/>
      <c r="DR44" s="86"/>
      <c r="DS44" s="86"/>
      <c r="DT44" s="86"/>
      <c r="DU44" s="86"/>
      <c r="DV44" s="86"/>
      <c r="DW44" s="86"/>
      <c r="DX44" s="86"/>
      <c r="DY44" s="86"/>
      <c r="DZ44" s="86"/>
      <c r="EA44" s="86"/>
      <c r="EB44" s="86"/>
      <c r="EC44" s="86"/>
      <c r="ED44" s="86"/>
      <c r="EE44" s="86"/>
      <c r="EF44" s="86"/>
      <c r="EG44" s="86"/>
      <c r="EH44" s="86"/>
      <c r="EI44" s="86"/>
      <c r="EJ44" s="86"/>
      <c r="EK44" s="86"/>
      <c r="EL44" s="86"/>
      <c r="EM44" s="86"/>
      <c r="EN44" s="86"/>
      <c r="EO44" s="86"/>
      <c r="EP44" s="86"/>
      <c r="EQ44" s="86"/>
      <c r="ER44" s="86"/>
      <c r="ES44" s="86"/>
      <c r="ET44" s="86"/>
      <c r="EU44" s="86"/>
      <c r="EV44" s="86"/>
      <c r="EW44" s="86"/>
      <c r="EX44" s="86"/>
      <c r="EY44" s="86"/>
      <c r="EZ44" s="86"/>
      <c r="FA44" s="86"/>
      <c r="FB44" s="86"/>
      <c r="FC44" s="86"/>
      <c r="FD44" s="86"/>
      <c r="FE44" s="86"/>
      <c r="FF44" s="86"/>
      <c r="FG44" s="86"/>
      <c r="FH44" s="86"/>
      <c r="FI44" s="86"/>
      <c r="FJ44" s="86"/>
      <c r="FK44" s="86"/>
      <c r="FL44" s="86"/>
      <c r="FM44" s="86"/>
      <c r="FN44" s="86"/>
      <c r="FO44" s="86"/>
      <c r="FP44" s="86"/>
      <c r="FQ44" s="86"/>
      <c r="FR44" s="86"/>
      <c r="FS44" s="86"/>
      <c r="FT44" s="86"/>
      <c r="FU44" s="86"/>
      <c r="FV44" s="86"/>
      <c r="FW44" s="86"/>
      <c r="FX44" s="86"/>
      <c r="FY44" s="86"/>
      <c r="FZ44" s="86"/>
      <c r="GA44" s="86"/>
      <c r="GB44" s="86"/>
      <c r="GC44" s="86"/>
      <c r="GD44" s="86"/>
      <c r="GE44" s="86"/>
      <c r="GF44" s="86"/>
      <c r="GG44" s="86"/>
      <c r="GH44" s="86"/>
      <c r="GI44" s="86"/>
      <c r="GJ44" s="86"/>
      <c r="GK44" s="86"/>
    </row>
    <row r="45" spans="1:193" ht="12.75">
      <c r="A45" s="104" t="s">
        <v>27</v>
      </c>
      <c r="B45" s="105">
        <f>B24</f>
        <v>0</v>
      </c>
      <c r="C45" s="106">
        <f>B45/$L$45</f>
        <v>0</v>
      </c>
      <c r="D45" s="105">
        <f>D24</f>
        <v>3</v>
      </c>
      <c r="E45" s="106">
        <f>D45/$L$45</f>
        <v>0.02727272727272727</v>
      </c>
      <c r="F45" s="105">
        <f>F24</f>
        <v>57</v>
      </c>
      <c r="G45" s="106">
        <f>F45/$L$45</f>
        <v>0.5181818181818182</v>
      </c>
      <c r="H45" s="105">
        <f>H24</f>
        <v>47</v>
      </c>
      <c r="I45" s="106">
        <f>H45/L45</f>
        <v>0.42727272727272725</v>
      </c>
      <c r="J45" s="105">
        <f>J24</f>
        <v>3</v>
      </c>
      <c r="K45" s="106">
        <f>J45/L45</f>
        <v>0.02727272727272727</v>
      </c>
      <c r="L45" s="108">
        <f>B45+D45+F45+H45+J45</f>
        <v>110</v>
      </c>
      <c r="M45" s="86"/>
      <c r="N45" s="86"/>
      <c r="O45" s="86"/>
      <c r="P45" s="86"/>
      <c r="Q45" s="89"/>
      <c r="R45" s="87"/>
      <c r="S45" s="87"/>
      <c r="T45" s="87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86"/>
      <c r="BB45" s="86"/>
      <c r="BC45" s="86"/>
      <c r="BD45" s="86"/>
      <c r="BE45" s="86"/>
      <c r="BF45" s="86"/>
      <c r="BG45" s="86"/>
      <c r="BH45" s="86"/>
      <c r="BI45" s="86"/>
      <c r="BJ45" s="86"/>
      <c r="BK45" s="86"/>
      <c r="BL45" s="86"/>
      <c r="BM45" s="86"/>
      <c r="BN45" s="86"/>
      <c r="BO45" s="86"/>
      <c r="BP45" s="86"/>
      <c r="BQ45" s="86"/>
      <c r="BR45" s="86"/>
      <c r="BS45" s="86"/>
      <c r="BT45" s="86"/>
      <c r="BU45" s="86"/>
      <c r="BV45" s="86"/>
      <c r="BW45" s="86"/>
      <c r="BX45" s="86"/>
      <c r="BY45" s="86"/>
      <c r="BZ45" s="86"/>
      <c r="CA45" s="86"/>
      <c r="CB45" s="86"/>
      <c r="CC45" s="86"/>
      <c r="CD45" s="86"/>
      <c r="CE45" s="86"/>
      <c r="CF45" s="86"/>
      <c r="CG45" s="86"/>
      <c r="CH45" s="86"/>
      <c r="CI45" s="86"/>
      <c r="CJ45" s="86"/>
      <c r="CK45" s="86"/>
      <c r="CL45" s="86"/>
      <c r="CM45" s="86"/>
      <c r="CN45" s="86"/>
      <c r="CO45" s="86"/>
      <c r="CP45" s="86"/>
      <c r="CQ45" s="86"/>
      <c r="CR45" s="86"/>
      <c r="CS45" s="86"/>
      <c r="CT45" s="86"/>
      <c r="CU45" s="86"/>
      <c r="CV45" s="86"/>
      <c r="CW45" s="86"/>
      <c r="CX45" s="86"/>
      <c r="CY45" s="86"/>
      <c r="CZ45" s="86"/>
      <c r="DA45" s="86"/>
      <c r="DB45" s="86"/>
      <c r="DC45" s="86"/>
      <c r="DD45" s="86"/>
      <c r="DE45" s="86"/>
      <c r="DF45" s="86"/>
      <c r="DG45" s="86"/>
      <c r="DH45" s="86"/>
      <c r="DI45" s="86"/>
      <c r="DJ45" s="86"/>
      <c r="DK45" s="86"/>
      <c r="DL45" s="86"/>
      <c r="DM45" s="86"/>
      <c r="DN45" s="86"/>
      <c r="DO45" s="86"/>
      <c r="DP45" s="86"/>
      <c r="DQ45" s="86"/>
      <c r="DR45" s="86"/>
      <c r="DS45" s="86"/>
      <c r="DT45" s="86"/>
      <c r="DU45" s="86"/>
      <c r="DV45" s="86"/>
      <c r="DW45" s="86"/>
      <c r="DX45" s="86"/>
      <c r="DY45" s="86"/>
      <c r="DZ45" s="86"/>
      <c r="EA45" s="86"/>
      <c r="EB45" s="86"/>
      <c r="EC45" s="86"/>
      <c r="ED45" s="86"/>
      <c r="EE45" s="86"/>
      <c r="EF45" s="86"/>
      <c r="EG45" s="86"/>
      <c r="EH45" s="86"/>
      <c r="EI45" s="86"/>
      <c r="EJ45" s="86"/>
      <c r="EK45" s="86"/>
      <c r="EL45" s="86"/>
      <c r="EM45" s="86"/>
      <c r="EN45" s="86"/>
      <c r="EO45" s="86"/>
      <c r="EP45" s="86"/>
      <c r="EQ45" s="86"/>
      <c r="ER45" s="86"/>
      <c r="ES45" s="86"/>
      <c r="ET45" s="86"/>
      <c r="EU45" s="86"/>
      <c r="EV45" s="86"/>
      <c r="EW45" s="86"/>
      <c r="EX45" s="86"/>
      <c r="EY45" s="86"/>
      <c r="EZ45" s="86"/>
      <c r="FA45" s="86"/>
      <c r="FB45" s="86"/>
      <c r="FC45" s="86"/>
      <c r="FD45" s="86"/>
      <c r="FE45" s="86"/>
      <c r="FF45" s="86"/>
      <c r="FG45" s="86"/>
      <c r="FH45" s="86"/>
      <c r="FI45" s="86"/>
      <c r="FJ45" s="86"/>
      <c r="FK45" s="86"/>
      <c r="FL45" s="86"/>
      <c r="FM45" s="86"/>
      <c r="FN45" s="86"/>
      <c r="FO45" s="86"/>
      <c r="FP45" s="86"/>
      <c r="FQ45" s="86"/>
      <c r="FR45" s="86"/>
      <c r="FS45" s="86"/>
      <c r="FT45" s="86"/>
      <c r="FU45" s="86"/>
      <c r="FV45" s="86"/>
      <c r="FW45" s="86"/>
      <c r="FX45" s="86"/>
      <c r="FY45" s="86"/>
      <c r="FZ45" s="86"/>
      <c r="GA45" s="86"/>
      <c r="GB45" s="86"/>
      <c r="GC45" s="86"/>
      <c r="GD45" s="86"/>
      <c r="GE45" s="86"/>
      <c r="GF45" s="86"/>
      <c r="GG45" s="86"/>
      <c r="GH45" s="86"/>
      <c r="GI45" s="86"/>
      <c r="GJ45" s="86"/>
      <c r="GK45" s="86"/>
    </row>
    <row r="46" spans="1:193" ht="12.75">
      <c r="A46" s="104" t="s">
        <v>28</v>
      </c>
      <c r="B46" s="105">
        <f>B29</f>
        <v>2</v>
      </c>
      <c r="C46" s="106">
        <f>B46/$L$46</f>
        <v>0.011904761904761904</v>
      </c>
      <c r="D46" s="105">
        <f>D29</f>
        <v>3</v>
      </c>
      <c r="E46" s="106">
        <f>D46/$L$46</f>
        <v>0.017857142857142856</v>
      </c>
      <c r="F46" s="105">
        <f>F29</f>
        <v>50</v>
      </c>
      <c r="G46" s="106">
        <f>F46/$L$46</f>
        <v>0.2976190476190476</v>
      </c>
      <c r="H46" s="105">
        <f>H29</f>
        <v>98</v>
      </c>
      <c r="I46" s="106">
        <f>H46/L46</f>
        <v>0.5833333333333334</v>
      </c>
      <c r="J46" s="105">
        <f>J29</f>
        <v>15</v>
      </c>
      <c r="K46" s="106">
        <f>J46/L46</f>
        <v>0.08928571428571429</v>
      </c>
      <c r="L46" s="108">
        <f>B46+D46+F46+H46+J46</f>
        <v>168</v>
      </c>
      <c r="M46" s="86"/>
      <c r="N46" s="86"/>
      <c r="O46" s="86"/>
      <c r="P46" s="86"/>
      <c r="Q46" s="89"/>
      <c r="R46" s="87"/>
      <c r="S46" s="87"/>
      <c r="T46" s="87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  <c r="AS46" s="86"/>
      <c r="AT46" s="86"/>
      <c r="AU46" s="86"/>
      <c r="AV46" s="86"/>
      <c r="AW46" s="86"/>
      <c r="AX46" s="86"/>
      <c r="AY46" s="86"/>
      <c r="AZ46" s="86"/>
      <c r="BA46" s="86"/>
      <c r="BB46" s="86"/>
      <c r="BC46" s="86"/>
      <c r="BD46" s="86"/>
      <c r="BE46" s="86"/>
      <c r="BF46" s="86"/>
      <c r="BG46" s="86"/>
      <c r="BH46" s="86"/>
      <c r="BI46" s="86"/>
      <c r="BJ46" s="86"/>
      <c r="BK46" s="86"/>
      <c r="BL46" s="86"/>
      <c r="BM46" s="86"/>
      <c r="BN46" s="86"/>
      <c r="BO46" s="86"/>
      <c r="BP46" s="86"/>
      <c r="BQ46" s="86"/>
      <c r="BR46" s="86"/>
      <c r="BS46" s="86"/>
      <c r="BT46" s="86"/>
      <c r="BU46" s="86"/>
      <c r="BV46" s="86"/>
      <c r="BW46" s="86"/>
      <c r="BX46" s="86"/>
      <c r="BY46" s="86"/>
      <c r="BZ46" s="86"/>
      <c r="CA46" s="86"/>
      <c r="CB46" s="86"/>
      <c r="CC46" s="86"/>
      <c r="CD46" s="86"/>
      <c r="CE46" s="86"/>
      <c r="CF46" s="86"/>
      <c r="CG46" s="86"/>
      <c r="CH46" s="86"/>
      <c r="CI46" s="86"/>
      <c r="CJ46" s="86"/>
      <c r="CK46" s="86"/>
      <c r="CL46" s="86"/>
      <c r="CM46" s="86"/>
      <c r="CN46" s="86"/>
      <c r="CO46" s="86"/>
      <c r="CP46" s="86"/>
      <c r="CQ46" s="86"/>
      <c r="CR46" s="86"/>
      <c r="CS46" s="86"/>
      <c r="CT46" s="86"/>
      <c r="CU46" s="86"/>
      <c r="CV46" s="86"/>
      <c r="CW46" s="86"/>
      <c r="CX46" s="86"/>
      <c r="CY46" s="86"/>
      <c r="CZ46" s="86"/>
      <c r="DA46" s="86"/>
      <c r="DB46" s="86"/>
      <c r="DC46" s="86"/>
      <c r="DD46" s="86"/>
      <c r="DE46" s="86"/>
      <c r="DF46" s="86"/>
      <c r="DG46" s="86"/>
      <c r="DH46" s="86"/>
      <c r="DI46" s="86"/>
      <c r="DJ46" s="86"/>
      <c r="DK46" s="86"/>
      <c r="DL46" s="86"/>
      <c r="DM46" s="86"/>
      <c r="DN46" s="86"/>
      <c r="DO46" s="86"/>
      <c r="DP46" s="86"/>
      <c r="DQ46" s="86"/>
      <c r="DR46" s="86"/>
      <c r="DS46" s="86"/>
      <c r="DT46" s="86"/>
      <c r="DU46" s="86"/>
      <c r="DV46" s="86"/>
      <c r="DW46" s="86"/>
      <c r="DX46" s="86"/>
      <c r="DY46" s="86"/>
      <c r="DZ46" s="86"/>
      <c r="EA46" s="86"/>
      <c r="EB46" s="86"/>
      <c r="EC46" s="86"/>
      <c r="ED46" s="86"/>
      <c r="EE46" s="86"/>
      <c r="EF46" s="86"/>
      <c r="EG46" s="86"/>
      <c r="EH46" s="86"/>
      <c r="EI46" s="86"/>
      <c r="EJ46" s="86"/>
      <c r="EK46" s="86"/>
      <c r="EL46" s="86"/>
      <c r="EM46" s="86"/>
      <c r="EN46" s="86"/>
      <c r="EO46" s="86"/>
      <c r="EP46" s="86"/>
      <c r="EQ46" s="86"/>
      <c r="ER46" s="86"/>
      <c r="ES46" s="86"/>
      <c r="ET46" s="86"/>
      <c r="EU46" s="86"/>
      <c r="EV46" s="86"/>
      <c r="EW46" s="86"/>
      <c r="EX46" s="86"/>
      <c r="EY46" s="86"/>
      <c r="EZ46" s="86"/>
      <c r="FA46" s="86"/>
      <c r="FB46" s="86"/>
      <c r="FC46" s="86"/>
      <c r="FD46" s="86"/>
      <c r="FE46" s="86"/>
      <c r="FF46" s="86"/>
      <c r="FG46" s="86"/>
      <c r="FH46" s="86"/>
      <c r="FI46" s="86"/>
      <c r="FJ46" s="86"/>
      <c r="FK46" s="86"/>
      <c r="FL46" s="86"/>
      <c r="FM46" s="86"/>
      <c r="FN46" s="86"/>
      <c r="FO46" s="86"/>
      <c r="FP46" s="86"/>
      <c r="FQ46" s="86"/>
      <c r="FR46" s="86"/>
      <c r="FS46" s="86"/>
      <c r="FT46" s="86"/>
      <c r="FU46" s="86"/>
      <c r="FV46" s="86"/>
      <c r="FW46" s="86"/>
      <c r="FX46" s="86"/>
      <c r="FY46" s="86"/>
      <c r="FZ46" s="86"/>
      <c r="GA46" s="86"/>
      <c r="GB46" s="86"/>
      <c r="GC46" s="86"/>
      <c r="GD46" s="86"/>
      <c r="GE46" s="86"/>
      <c r="GF46" s="86"/>
      <c r="GG46" s="86"/>
      <c r="GH46" s="86"/>
      <c r="GI46" s="86"/>
      <c r="GJ46" s="86"/>
      <c r="GK46" s="86"/>
    </row>
    <row r="47" spans="1:193" ht="12.75">
      <c r="A47" s="104" t="s">
        <v>29</v>
      </c>
      <c r="B47" s="105">
        <f>B34</f>
        <v>0</v>
      </c>
      <c r="C47" s="106">
        <f>B47/$L$47</f>
        <v>0</v>
      </c>
      <c r="D47" s="105">
        <f>D34</f>
        <v>2</v>
      </c>
      <c r="E47" s="106">
        <f>D47/$L$47</f>
        <v>0.012738853503184714</v>
      </c>
      <c r="F47" s="105">
        <f>F34</f>
        <v>39</v>
      </c>
      <c r="G47" s="106">
        <f>F47/$L$47</f>
        <v>0.2484076433121019</v>
      </c>
      <c r="H47" s="105">
        <f>H34</f>
        <v>106</v>
      </c>
      <c r="I47" s="106">
        <f>H47/L47</f>
        <v>0.6751592356687898</v>
      </c>
      <c r="J47" s="105">
        <f>J34</f>
        <v>10</v>
      </c>
      <c r="K47" s="106">
        <f>J47/L47</f>
        <v>0.06369426751592357</v>
      </c>
      <c r="L47" s="105">
        <f>B47+D47+F47+H47+J47</f>
        <v>157</v>
      </c>
      <c r="M47" s="86"/>
      <c r="N47" s="86"/>
      <c r="O47" s="86"/>
      <c r="P47" s="86"/>
      <c r="Q47" s="89"/>
      <c r="R47" s="87"/>
      <c r="S47" s="87"/>
      <c r="T47" s="87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86"/>
      <c r="AP47" s="86"/>
      <c r="AQ47" s="86"/>
      <c r="AR47" s="86"/>
      <c r="AS47" s="86"/>
      <c r="AT47" s="86"/>
      <c r="AU47" s="86"/>
      <c r="AV47" s="86"/>
      <c r="AW47" s="86"/>
      <c r="AX47" s="86"/>
      <c r="AY47" s="86"/>
      <c r="AZ47" s="86"/>
      <c r="BA47" s="86"/>
      <c r="BB47" s="86"/>
      <c r="BC47" s="86"/>
      <c r="BD47" s="86"/>
      <c r="BE47" s="86"/>
      <c r="BF47" s="86"/>
      <c r="BG47" s="86"/>
      <c r="BH47" s="86"/>
      <c r="BI47" s="86"/>
      <c r="BJ47" s="86"/>
      <c r="BK47" s="86"/>
      <c r="BL47" s="86"/>
      <c r="BM47" s="86"/>
      <c r="BN47" s="86"/>
      <c r="BO47" s="86"/>
      <c r="BP47" s="86"/>
      <c r="BQ47" s="86"/>
      <c r="BR47" s="86"/>
      <c r="BS47" s="86"/>
      <c r="BT47" s="86"/>
      <c r="BU47" s="86"/>
      <c r="BV47" s="86"/>
      <c r="BW47" s="86"/>
      <c r="BX47" s="86"/>
      <c r="BY47" s="86"/>
      <c r="BZ47" s="86"/>
      <c r="CA47" s="86"/>
      <c r="CB47" s="86"/>
      <c r="CC47" s="86"/>
      <c r="CD47" s="86"/>
      <c r="CE47" s="86"/>
      <c r="CF47" s="86"/>
      <c r="CG47" s="86"/>
      <c r="CH47" s="86"/>
      <c r="CI47" s="86"/>
      <c r="CJ47" s="86"/>
      <c r="CK47" s="86"/>
      <c r="CL47" s="86"/>
      <c r="CM47" s="86"/>
      <c r="CN47" s="86"/>
      <c r="CO47" s="86"/>
      <c r="CP47" s="86"/>
      <c r="CQ47" s="86"/>
      <c r="CR47" s="86"/>
      <c r="CS47" s="86"/>
      <c r="CT47" s="86"/>
      <c r="CU47" s="86"/>
      <c r="CV47" s="86"/>
      <c r="CW47" s="86"/>
      <c r="CX47" s="86"/>
      <c r="CY47" s="86"/>
      <c r="CZ47" s="86"/>
      <c r="DA47" s="86"/>
      <c r="DB47" s="86"/>
      <c r="DC47" s="86"/>
      <c r="DD47" s="86"/>
      <c r="DE47" s="86"/>
      <c r="DF47" s="86"/>
      <c r="DG47" s="86"/>
      <c r="DH47" s="86"/>
      <c r="DI47" s="86"/>
      <c r="DJ47" s="86"/>
      <c r="DK47" s="86"/>
      <c r="DL47" s="86"/>
      <c r="DM47" s="86"/>
      <c r="DN47" s="86"/>
      <c r="DO47" s="86"/>
      <c r="DP47" s="86"/>
      <c r="DQ47" s="86"/>
      <c r="DR47" s="86"/>
      <c r="DS47" s="86"/>
      <c r="DT47" s="86"/>
      <c r="DU47" s="86"/>
      <c r="DV47" s="86"/>
      <c r="DW47" s="86"/>
      <c r="DX47" s="86"/>
      <c r="DY47" s="86"/>
      <c r="DZ47" s="86"/>
      <c r="EA47" s="86"/>
      <c r="EB47" s="86"/>
      <c r="EC47" s="86"/>
      <c r="ED47" s="86"/>
      <c r="EE47" s="86"/>
      <c r="EF47" s="86"/>
      <c r="EG47" s="86"/>
      <c r="EH47" s="86"/>
      <c r="EI47" s="86"/>
      <c r="EJ47" s="86"/>
      <c r="EK47" s="86"/>
      <c r="EL47" s="86"/>
      <c r="EM47" s="86"/>
      <c r="EN47" s="86"/>
      <c r="EO47" s="86"/>
      <c r="EP47" s="86"/>
      <c r="EQ47" s="86"/>
      <c r="ER47" s="86"/>
      <c r="ES47" s="86"/>
      <c r="ET47" s="86"/>
      <c r="EU47" s="86"/>
      <c r="EV47" s="86"/>
      <c r="EW47" s="86"/>
      <c r="EX47" s="86"/>
      <c r="EY47" s="86"/>
      <c r="EZ47" s="86"/>
      <c r="FA47" s="86"/>
      <c r="FB47" s="86"/>
      <c r="FC47" s="86"/>
      <c r="FD47" s="86"/>
      <c r="FE47" s="86"/>
      <c r="FF47" s="86"/>
      <c r="FG47" s="86"/>
      <c r="FH47" s="86"/>
      <c r="FI47" s="86"/>
      <c r="FJ47" s="86"/>
      <c r="FK47" s="86"/>
      <c r="FL47" s="86"/>
      <c r="FM47" s="86"/>
      <c r="FN47" s="86"/>
      <c r="FO47" s="86"/>
      <c r="FP47" s="86"/>
      <c r="FQ47" s="86"/>
      <c r="FR47" s="86"/>
      <c r="FS47" s="86"/>
      <c r="FT47" s="86"/>
      <c r="FU47" s="86"/>
      <c r="FV47" s="86"/>
      <c r="FW47" s="86"/>
      <c r="FX47" s="86"/>
      <c r="FY47" s="86"/>
      <c r="FZ47" s="86"/>
      <c r="GA47" s="86"/>
      <c r="GB47" s="86"/>
      <c r="GC47" s="86"/>
      <c r="GD47" s="86"/>
      <c r="GE47" s="86"/>
      <c r="GF47" s="86"/>
      <c r="GG47" s="86"/>
      <c r="GH47" s="86"/>
      <c r="GI47" s="86"/>
      <c r="GJ47" s="86"/>
      <c r="GK47" s="86"/>
    </row>
    <row r="48" spans="1:193" ht="12.75">
      <c r="A48" s="109" t="s">
        <v>30</v>
      </c>
      <c r="B48" s="155">
        <f>SUM(B43:B47)</f>
        <v>6</v>
      </c>
      <c r="C48" s="111">
        <f>B48/$L$48</f>
        <v>0.005612722170252572</v>
      </c>
      <c r="D48" s="155">
        <f>SUM(D43:D47)</f>
        <v>79</v>
      </c>
      <c r="E48" s="111">
        <f>D48/$L$48</f>
        <v>0.07390084190832553</v>
      </c>
      <c r="F48" s="155">
        <f>SUM(F43:F47)</f>
        <v>382</v>
      </c>
      <c r="G48" s="111">
        <f>F48/$L$48</f>
        <v>0.35734331150608045</v>
      </c>
      <c r="H48" s="155">
        <f>SUM(H43:H47)</f>
        <v>546</v>
      </c>
      <c r="I48" s="111">
        <f>H48/$L$48</f>
        <v>0.510757717492984</v>
      </c>
      <c r="J48" s="155">
        <f>SUM(J43:J47)</f>
        <v>56</v>
      </c>
      <c r="K48" s="111">
        <f>J48/$L$48</f>
        <v>0.052385406922357346</v>
      </c>
      <c r="L48" s="112">
        <f>SUM(L43:L47)</f>
        <v>1069</v>
      </c>
      <c r="M48" s="86"/>
      <c r="N48" s="86"/>
      <c r="O48" s="86"/>
      <c r="P48" s="86"/>
      <c r="Q48" s="89"/>
      <c r="R48" s="87"/>
      <c r="S48" s="87"/>
      <c r="T48" s="87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6"/>
      <c r="AS48" s="86"/>
      <c r="AT48" s="86"/>
      <c r="AU48" s="86"/>
      <c r="AV48" s="86"/>
      <c r="AW48" s="86"/>
      <c r="AX48" s="86"/>
      <c r="AY48" s="86"/>
      <c r="AZ48" s="86"/>
      <c r="BA48" s="86"/>
      <c r="BB48" s="86"/>
      <c r="BC48" s="86"/>
      <c r="BD48" s="86"/>
      <c r="BE48" s="86"/>
      <c r="BF48" s="86"/>
      <c r="BG48" s="86"/>
      <c r="BH48" s="86"/>
      <c r="BI48" s="86"/>
      <c r="BJ48" s="86"/>
      <c r="BK48" s="86"/>
      <c r="BL48" s="86"/>
      <c r="BM48" s="86"/>
      <c r="BN48" s="86"/>
      <c r="BO48" s="86"/>
      <c r="BP48" s="86"/>
      <c r="BQ48" s="86"/>
      <c r="BR48" s="86"/>
      <c r="BS48" s="86"/>
      <c r="BT48" s="86"/>
      <c r="BU48" s="86"/>
      <c r="BV48" s="86"/>
      <c r="BW48" s="86"/>
      <c r="BX48" s="86"/>
      <c r="BY48" s="86"/>
      <c r="BZ48" s="86"/>
      <c r="CA48" s="86"/>
      <c r="CB48" s="86"/>
      <c r="CC48" s="86"/>
      <c r="CD48" s="86"/>
      <c r="CE48" s="86"/>
      <c r="CF48" s="86"/>
      <c r="CG48" s="86"/>
      <c r="CH48" s="86"/>
      <c r="CI48" s="86"/>
      <c r="CJ48" s="86"/>
      <c r="CK48" s="86"/>
      <c r="CL48" s="86"/>
      <c r="CM48" s="86"/>
      <c r="CN48" s="86"/>
      <c r="CO48" s="86"/>
      <c r="CP48" s="86"/>
      <c r="CQ48" s="86"/>
      <c r="CR48" s="86"/>
      <c r="CS48" s="86"/>
      <c r="CT48" s="86"/>
      <c r="CU48" s="86"/>
      <c r="CV48" s="86"/>
      <c r="CW48" s="86"/>
      <c r="CX48" s="86"/>
      <c r="CY48" s="86"/>
      <c r="CZ48" s="86"/>
      <c r="DA48" s="86"/>
      <c r="DB48" s="86"/>
      <c r="DC48" s="86"/>
      <c r="DD48" s="86"/>
      <c r="DE48" s="86"/>
      <c r="DF48" s="86"/>
      <c r="DG48" s="86"/>
      <c r="DH48" s="86"/>
      <c r="DI48" s="86"/>
      <c r="DJ48" s="86"/>
      <c r="DK48" s="86"/>
      <c r="DL48" s="86"/>
      <c r="DM48" s="86"/>
      <c r="DN48" s="86"/>
      <c r="DO48" s="86"/>
      <c r="DP48" s="86"/>
      <c r="DQ48" s="86"/>
      <c r="DR48" s="86"/>
      <c r="DS48" s="86"/>
      <c r="DT48" s="86"/>
      <c r="DU48" s="86"/>
      <c r="DV48" s="86"/>
      <c r="DW48" s="86"/>
      <c r="DX48" s="86"/>
      <c r="DY48" s="86"/>
      <c r="DZ48" s="86"/>
      <c r="EA48" s="86"/>
      <c r="EB48" s="86"/>
      <c r="EC48" s="86"/>
      <c r="ED48" s="86"/>
      <c r="EE48" s="86"/>
      <c r="EF48" s="86"/>
      <c r="EG48" s="86"/>
      <c r="EH48" s="86"/>
      <c r="EI48" s="86"/>
      <c r="EJ48" s="86"/>
      <c r="EK48" s="86"/>
      <c r="EL48" s="86"/>
      <c r="EM48" s="86"/>
      <c r="EN48" s="86"/>
      <c r="EO48" s="86"/>
      <c r="EP48" s="86"/>
      <c r="EQ48" s="86"/>
      <c r="ER48" s="86"/>
      <c r="ES48" s="86"/>
      <c r="ET48" s="86"/>
      <c r="EU48" s="86"/>
      <c r="EV48" s="86"/>
      <c r="EW48" s="86"/>
      <c r="EX48" s="86"/>
      <c r="EY48" s="86"/>
      <c r="EZ48" s="86"/>
      <c r="FA48" s="86"/>
      <c r="FB48" s="86"/>
      <c r="FC48" s="86"/>
      <c r="FD48" s="86"/>
      <c r="FE48" s="86"/>
      <c r="FF48" s="86"/>
      <c r="FG48" s="86"/>
      <c r="FH48" s="86"/>
      <c r="FI48" s="86"/>
      <c r="FJ48" s="86"/>
      <c r="FK48" s="86"/>
      <c r="FL48" s="86"/>
      <c r="FM48" s="86"/>
      <c r="FN48" s="86"/>
      <c r="FO48" s="86"/>
      <c r="FP48" s="86"/>
      <c r="FQ48" s="86"/>
      <c r="FR48" s="86"/>
      <c r="FS48" s="86"/>
      <c r="FT48" s="86"/>
      <c r="FU48" s="86"/>
      <c r="FV48" s="86"/>
      <c r="FW48" s="86"/>
      <c r="FX48" s="86"/>
      <c r="FY48" s="86"/>
      <c r="FZ48" s="86"/>
      <c r="GA48" s="86"/>
      <c r="GB48" s="86"/>
      <c r="GC48" s="86"/>
      <c r="GD48" s="86"/>
      <c r="GE48" s="86"/>
      <c r="GF48" s="86"/>
      <c r="GG48" s="86"/>
      <c r="GH48" s="86"/>
      <c r="GI48" s="86"/>
      <c r="GJ48" s="86"/>
      <c r="GK48" s="86"/>
    </row>
    <row r="49" spans="1:193" ht="12.75">
      <c r="A49" s="113"/>
      <c r="B49" s="114">
        <f>B48/L48</f>
        <v>0.005612722170252572</v>
      </c>
      <c r="C49" s="114"/>
      <c r="D49" s="114">
        <f>D48/L48</f>
        <v>0.07390084190832553</v>
      </c>
      <c r="E49" s="114"/>
      <c r="F49" s="114">
        <f>F48/L48</f>
        <v>0.35734331150608045</v>
      </c>
      <c r="G49" s="114"/>
      <c r="H49" s="114">
        <f>H48/L48</f>
        <v>0.510757717492984</v>
      </c>
      <c r="I49" s="114"/>
      <c r="J49" s="114">
        <f>J48/L48</f>
        <v>0.052385406922357346</v>
      </c>
      <c r="K49" s="114"/>
      <c r="L49" s="115">
        <f>SUM(B49:J49)</f>
        <v>1</v>
      </c>
      <c r="M49" s="86"/>
      <c r="N49" s="86"/>
      <c r="O49" s="86"/>
      <c r="P49" s="86"/>
      <c r="Q49" s="89"/>
      <c r="R49" s="87"/>
      <c r="S49" s="87"/>
      <c r="T49" s="87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6"/>
      <c r="AK49" s="86"/>
      <c r="AL49" s="86"/>
      <c r="AM49" s="86"/>
      <c r="AN49" s="86"/>
      <c r="AO49" s="86"/>
      <c r="AP49" s="86"/>
      <c r="AQ49" s="86"/>
      <c r="AR49" s="86"/>
      <c r="AS49" s="86"/>
      <c r="AT49" s="86"/>
      <c r="AU49" s="86"/>
      <c r="AV49" s="86"/>
      <c r="AW49" s="86"/>
      <c r="AX49" s="86"/>
      <c r="AY49" s="86"/>
      <c r="AZ49" s="86"/>
      <c r="BA49" s="86"/>
      <c r="BB49" s="86"/>
      <c r="BC49" s="86"/>
      <c r="BD49" s="86"/>
      <c r="BE49" s="86"/>
      <c r="BF49" s="86"/>
      <c r="BG49" s="86"/>
      <c r="BH49" s="86"/>
      <c r="BI49" s="86"/>
      <c r="BJ49" s="86"/>
      <c r="BK49" s="86"/>
      <c r="BL49" s="86"/>
      <c r="BM49" s="86"/>
      <c r="BN49" s="86"/>
      <c r="BO49" s="86"/>
      <c r="BP49" s="86"/>
      <c r="BQ49" s="86"/>
      <c r="BR49" s="86"/>
      <c r="BS49" s="86"/>
      <c r="BT49" s="86"/>
      <c r="BU49" s="86"/>
      <c r="BV49" s="86"/>
      <c r="BW49" s="86"/>
      <c r="BX49" s="86"/>
      <c r="BY49" s="86"/>
      <c r="BZ49" s="86"/>
      <c r="CA49" s="86"/>
      <c r="CB49" s="86"/>
      <c r="CC49" s="86"/>
      <c r="CD49" s="86"/>
      <c r="CE49" s="86"/>
      <c r="CF49" s="86"/>
      <c r="CG49" s="86"/>
      <c r="CH49" s="86"/>
      <c r="CI49" s="86"/>
      <c r="CJ49" s="86"/>
      <c r="CK49" s="86"/>
      <c r="CL49" s="86"/>
      <c r="CM49" s="86"/>
      <c r="CN49" s="86"/>
      <c r="CO49" s="86"/>
      <c r="CP49" s="86"/>
      <c r="CQ49" s="86"/>
      <c r="CR49" s="86"/>
      <c r="CS49" s="86"/>
      <c r="CT49" s="86"/>
      <c r="CU49" s="86"/>
      <c r="CV49" s="86"/>
      <c r="CW49" s="86"/>
      <c r="CX49" s="86"/>
      <c r="CY49" s="86"/>
      <c r="CZ49" s="86"/>
      <c r="DA49" s="86"/>
      <c r="DB49" s="86"/>
      <c r="DC49" s="86"/>
      <c r="DD49" s="86"/>
      <c r="DE49" s="86"/>
      <c r="DF49" s="86"/>
      <c r="DG49" s="86"/>
      <c r="DH49" s="86"/>
      <c r="DI49" s="86"/>
      <c r="DJ49" s="86"/>
      <c r="DK49" s="86"/>
      <c r="DL49" s="86"/>
      <c r="DM49" s="86"/>
      <c r="DN49" s="86"/>
      <c r="DO49" s="86"/>
      <c r="DP49" s="86"/>
      <c r="DQ49" s="86"/>
      <c r="DR49" s="86"/>
      <c r="DS49" s="86"/>
      <c r="DT49" s="86"/>
      <c r="DU49" s="86"/>
      <c r="DV49" s="86"/>
      <c r="DW49" s="86"/>
      <c r="DX49" s="86"/>
      <c r="DY49" s="86"/>
      <c r="DZ49" s="86"/>
      <c r="EA49" s="86"/>
      <c r="EB49" s="86"/>
      <c r="EC49" s="86"/>
      <c r="ED49" s="86"/>
      <c r="EE49" s="86"/>
      <c r="EF49" s="86"/>
      <c r="EG49" s="86"/>
      <c r="EH49" s="86"/>
      <c r="EI49" s="86"/>
      <c r="EJ49" s="86"/>
      <c r="EK49" s="86"/>
      <c r="EL49" s="86"/>
      <c r="EM49" s="86"/>
      <c r="EN49" s="86"/>
      <c r="EO49" s="86"/>
      <c r="EP49" s="86"/>
      <c r="EQ49" s="86"/>
      <c r="ER49" s="86"/>
      <c r="ES49" s="86"/>
      <c r="ET49" s="86"/>
      <c r="EU49" s="86"/>
      <c r="EV49" s="86"/>
      <c r="EW49" s="86"/>
      <c r="EX49" s="86"/>
      <c r="EY49" s="86"/>
      <c r="EZ49" s="86"/>
      <c r="FA49" s="86"/>
      <c r="FB49" s="86"/>
      <c r="FC49" s="86"/>
      <c r="FD49" s="86"/>
      <c r="FE49" s="86"/>
      <c r="FF49" s="86"/>
      <c r="FG49" s="86"/>
      <c r="FH49" s="86"/>
      <c r="FI49" s="86"/>
      <c r="FJ49" s="86"/>
      <c r="FK49" s="86"/>
      <c r="FL49" s="86"/>
      <c r="FM49" s="86"/>
      <c r="FN49" s="86"/>
      <c r="FO49" s="86"/>
      <c r="FP49" s="86"/>
      <c r="FQ49" s="86"/>
      <c r="FR49" s="86"/>
      <c r="FS49" s="86"/>
      <c r="FT49" s="86"/>
      <c r="FU49" s="86"/>
      <c r="FV49" s="86"/>
      <c r="FW49" s="86"/>
      <c r="FX49" s="86"/>
      <c r="FY49" s="86"/>
      <c r="FZ49" s="86"/>
      <c r="GA49" s="86"/>
      <c r="GB49" s="86"/>
      <c r="GC49" s="86"/>
      <c r="GD49" s="86"/>
      <c r="GE49" s="86"/>
      <c r="GF49" s="86"/>
      <c r="GG49" s="86"/>
      <c r="GH49" s="86"/>
      <c r="GI49" s="86"/>
      <c r="GJ49" s="86"/>
      <c r="GK49" s="86"/>
    </row>
    <row r="50" spans="1:193" ht="12.75">
      <c r="A50" s="113"/>
      <c r="B50" s="116"/>
      <c r="C50" s="117"/>
      <c r="D50" s="113"/>
      <c r="E50" s="113"/>
      <c r="F50" s="113"/>
      <c r="G50" s="113"/>
      <c r="H50" s="113"/>
      <c r="I50" s="113"/>
      <c r="J50" s="113"/>
      <c r="K50" s="113"/>
      <c r="L50" s="113"/>
      <c r="M50" s="86"/>
      <c r="N50" s="86"/>
      <c r="O50" s="86"/>
      <c r="P50" s="86"/>
      <c r="Q50" s="89"/>
      <c r="R50" s="87"/>
      <c r="S50" s="87"/>
      <c r="T50" s="87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86"/>
      <c r="AJ50" s="86"/>
      <c r="AK50" s="86"/>
      <c r="AL50" s="86"/>
      <c r="AM50" s="86"/>
      <c r="AN50" s="86"/>
      <c r="AO50" s="86"/>
      <c r="AP50" s="86"/>
      <c r="AQ50" s="86"/>
      <c r="AR50" s="86"/>
      <c r="AS50" s="86"/>
      <c r="AT50" s="86"/>
      <c r="AU50" s="86"/>
      <c r="AV50" s="86"/>
      <c r="AW50" s="86"/>
      <c r="AX50" s="86"/>
      <c r="AY50" s="86"/>
      <c r="AZ50" s="86"/>
      <c r="BA50" s="86"/>
      <c r="BB50" s="86"/>
      <c r="BC50" s="86"/>
      <c r="BD50" s="86"/>
      <c r="BE50" s="86"/>
      <c r="BF50" s="86"/>
      <c r="BG50" s="86"/>
      <c r="BH50" s="86"/>
      <c r="BI50" s="86"/>
      <c r="BJ50" s="86"/>
      <c r="BK50" s="86"/>
      <c r="BL50" s="86"/>
      <c r="BM50" s="86"/>
      <c r="BN50" s="86"/>
      <c r="BO50" s="86"/>
      <c r="BP50" s="86"/>
      <c r="BQ50" s="86"/>
      <c r="BR50" s="86"/>
      <c r="BS50" s="86"/>
      <c r="BT50" s="86"/>
      <c r="BU50" s="86"/>
      <c r="BV50" s="86"/>
      <c r="BW50" s="86"/>
      <c r="BX50" s="86"/>
      <c r="BY50" s="86"/>
      <c r="BZ50" s="86"/>
      <c r="CA50" s="86"/>
      <c r="CB50" s="86"/>
      <c r="CC50" s="86"/>
      <c r="CD50" s="86"/>
      <c r="CE50" s="86"/>
      <c r="CF50" s="86"/>
      <c r="CG50" s="86"/>
      <c r="CH50" s="86"/>
      <c r="CI50" s="86"/>
      <c r="CJ50" s="86"/>
      <c r="CK50" s="86"/>
      <c r="CL50" s="86"/>
      <c r="CM50" s="86"/>
      <c r="CN50" s="86"/>
      <c r="CO50" s="86"/>
      <c r="CP50" s="86"/>
      <c r="CQ50" s="86"/>
      <c r="CR50" s="86"/>
      <c r="CS50" s="86"/>
      <c r="CT50" s="86"/>
      <c r="CU50" s="86"/>
      <c r="CV50" s="86"/>
      <c r="CW50" s="86"/>
      <c r="CX50" s="86"/>
      <c r="CY50" s="86"/>
      <c r="CZ50" s="86"/>
      <c r="DA50" s="86"/>
      <c r="DB50" s="86"/>
      <c r="DC50" s="86"/>
      <c r="DD50" s="86"/>
      <c r="DE50" s="86"/>
      <c r="DF50" s="86"/>
      <c r="DG50" s="86"/>
      <c r="DH50" s="86"/>
      <c r="DI50" s="86"/>
      <c r="DJ50" s="86"/>
      <c r="DK50" s="86"/>
      <c r="DL50" s="86"/>
      <c r="DM50" s="86"/>
      <c r="DN50" s="86"/>
      <c r="DO50" s="86"/>
      <c r="DP50" s="86"/>
      <c r="DQ50" s="86"/>
      <c r="DR50" s="86"/>
      <c r="DS50" s="86"/>
      <c r="DT50" s="86"/>
      <c r="DU50" s="86"/>
      <c r="DV50" s="86"/>
      <c r="DW50" s="86"/>
      <c r="DX50" s="86"/>
      <c r="DY50" s="86"/>
      <c r="DZ50" s="86"/>
      <c r="EA50" s="86"/>
      <c r="EB50" s="86"/>
      <c r="EC50" s="86"/>
      <c r="ED50" s="86"/>
      <c r="EE50" s="86"/>
      <c r="EF50" s="86"/>
      <c r="EG50" s="86"/>
      <c r="EH50" s="86"/>
      <c r="EI50" s="86"/>
      <c r="EJ50" s="86"/>
      <c r="EK50" s="86"/>
      <c r="EL50" s="86"/>
      <c r="EM50" s="86"/>
      <c r="EN50" s="86"/>
      <c r="EO50" s="86"/>
      <c r="EP50" s="86"/>
      <c r="EQ50" s="86"/>
      <c r="ER50" s="86"/>
      <c r="ES50" s="86"/>
      <c r="ET50" s="86"/>
      <c r="EU50" s="86"/>
      <c r="EV50" s="86"/>
      <c r="EW50" s="86"/>
      <c r="EX50" s="86"/>
      <c r="EY50" s="86"/>
      <c r="EZ50" s="86"/>
      <c r="FA50" s="86"/>
      <c r="FB50" s="86"/>
      <c r="FC50" s="86"/>
      <c r="FD50" s="86"/>
      <c r="FE50" s="86"/>
      <c r="FF50" s="86"/>
      <c r="FG50" s="86"/>
      <c r="FH50" s="86"/>
      <c r="FI50" s="86"/>
      <c r="FJ50" s="86"/>
      <c r="FK50" s="86"/>
      <c r="FL50" s="86"/>
      <c r="FM50" s="86"/>
      <c r="FN50" s="86"/>
      <c r="FO50" s="86"/>
      <c r="FP50" s="86"/>
      <c r="FQ50" s="86"/>
      <c r="FR50" s="86"/>
      <c r="FS50" s="86"/>
      <c r="FT50" s="86"/>
      <c r="FU50" s="86"/>
      <c r="FV50" s="86"/>
      <c r="FW50" s="86"/>
      <c r="FX50" s="86"/>
      <c r="FY50" s="86"/>
      <c r="FZ50" s="86"/>
      <c r="GA50" s="86"/>
      <c r="GB50" s="86"/>
      <c r="GC50" s="86"/>
      <c r="GD50" s="86"/>
      <c r="GE50" s="86"/>
      <c r="GF50" s="86"/>
      <c r="GG50" s="86"/>
      <c r="GH50" s="86"/>
      <c r="GI50" s="86"/>
      <c r="GJ50" s="86"/>
      <c r="GK50" s="86"/>
    </row>
    <row r="51" spans="1:193" ht="12.75">
      <c r="A51" s="187" t="s">
        <v>48</v>
      </c>
      <c r="B51" s="187"/>
      <c r="C51" s="187"/>
      <c r="D51" s="187"/>
      <c r="E51" s="187"/>
      <c r="F51" s="187"/>
      <c r="G51" s="187"/>
      <c r="H51" s="187"/>
      <c r="I51" s="187"/>
      <c r="J51" s="187"/>
      <c r="K51" s="187"/>
      <c r="L51" s="187"/>
      <c r="M51" s="86"/>
      <c r="N51" s="86"/>
      <c r="O51" s="86"/>
      <c r="P51" s="86"/>
      <c r="Q51" s="89"/>
      <c r="R51" s="87"/>
      <c r="S51" s="87"/>
      <c r="T51" s="87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6"/>
      <c r="AK51" s="86"/>
      <c r="AL51" s="86"/>
      <c r="AM51" s="86"/>
      <c r="AN51" s="86"/>
      <c r="AO51" s="86"/>
      <c r="AP51" s="86"/>
      <c r="AQ51" s="86"/>
      <c r="AR51" s="86"/>
      <c r="AS51" s="86"/>
      <c r="AT51" s="86"/>
      <c r="AU51" s="86"/>
      <c r="AV51" s="86"/>
      <c r="AW51" s="86"/>
      <c r="AX51" s="86"/>
      <c r="AY51" s="86"/>
      <c r="AZ51" s="86"/>
      <c r="BA51" s="86"/>
      <c r="BB51" s="86"/>
      <c r="BC51" s="86"/>
      <c r="BD51" s="86"/>
      <c r="BE51" s="86"/>
      <c r="BF51" s="86"/>
      <c r="BG51" s="86"/>
      <c r="BH51" s="86"/>
      <c r="BI51" s="86"/>
      <c r="BJ51" s="86"/>
      <c r="BK51" s="86"/>
      <c r="BL51" s="86"/>
      <c r="BM51" s="86"/>
      <c r="BN51" s="86"/>
      <c r="BO51" s="86"/>
      <c r="BP51" s="86"/>
      <c r="BQ51" s="86"/>
      <c r="BR51" s="86"/>
      <c r="BS51" s="86"/>
      <c r="BT51" s="86"/>
      <c r="BU51" s="86"/>
      <c r="BV51" s="86"/>
      <c r="BW51" s="86"/>
      <c r="BX51" s="86"/>
      <c r="BY51" s="86"/>
      <c r="BZ51" s="86"/>
      <c r="CA51" s="86"/>
      <c r="CB51" s="86"/>
      <c r="CC51" s="86"/>
      <c r="CD51" s="86"/>
      <c r="CE51" s="86"/>
      <c r="CF51" s="86"/>
      <c r="CG51" s="86"/>
      <c r="CH51" s="86"/>
      <c r="CI51" s="86"/>
      <c r="CJ51" s="86"/>
      <c r="CK51" s="86"/>
      <c r="CL51" s="86"/>
      <c r="CM51" s="86"/>
      <c r="CN51" s="86"/>
      <c r="CO51" s="86"/>
      <c r="CP51" s="86"/>
      <c r="CQ51" s="86"/>
      <c r="CR51" s="86"/>
      <c r="CS51" s="86"/>
      <c r="CT51" s="86"/>
      <c r="CU51" s="86"/>
      <c r="CV51" s="86"/>
      <c r="CW51" s="86"/>
      <c r="CX51" s="86"/>
      <c r="CY51" s="86"/>
      <c r="CZ51" s="86"/>
      <c r="DA51" s="86"/>
      <c r="DB51" s="86"/>
      <c r="DC51" s="86"/>
      <c r="DD51" s="86"/>
      <c r="DE51" s="86"/>
      <c r="DF51" s="86"/>
      <c r="DG51" s="86"/>
      <c r="DH51" s="86"/>
      <c r="DI51" s="86"/>
      <c r="DJ51" s="86"/>
      <c r="DK51" s="86"/>
      <c r="DL51" s="86"/>
      <c r="DM51" s="86"/>
      <c r="DN51" s="86"/>
      <c r="DO51" s="86"/>
      <c r="DP51" s="86"/>
      <c r="DQ51" s="86"/>
      <c r="DR51" s="86"/>
      <c r="DS51" s="86"/>
      <c r="DT51" s="86"/>
      <c r="DU51" s="86"/>
      <c r="DV51" s="86"/>
      <c r="DW51" s="86"/>
      <c r="DX51" s="86"/>
      <c r="DY51" s="86"/>
      <c r="DZ51" s="86"/>
      <c r="EA51" s="86"/>
      <c r="EB51" s="86"/>
      <c r="EC51" s="86"/>
      <c r="ED51" s="86"/>
      <c r="EE51" s="86"/>
      <c r="EF51" s="86"/>
      <c r="EG51" s="86"/>
      <c r="EH51" s="86"/>
      <c r="EI51" s="86"/>
      <c r="EJ51" s="86"/>
      <c r="EK51" s="86"/>
      <c r="EL51" s="86"/>
      <c r="EM51" s="86"/>
      <c r="EN51" s="86"/>
      <c r="EO51" s="86"/>
      <c r="EP51" s="86"/>
      <c r="EQ51" s="86"/>
      <c r="ER51" s="86"/>
      <c r="ES51" s="86"/>
      <c r="ET51" s="86"/>
      <c r="EU51" s="86"/>
      <c r="EV51" s="86"/>
      <c r="EW51" s="86"/>
      <c r="EX51" s="86"/>
      <c r="EY51" s="86"/>
      <c r="EZ51" s="86"/>
      <c r="FA51" s="86"/>
      <c r="FB51" s="86"/>
      <c r="FC51" s="86"/>
      <c r="FD51" s="86"/>
      <c r="FE51" s="86"/>
      <c r="FF51" s="86"/>
      <c r="FG51" s="86"/>
      <c r="FH51" s="86"/>
      <c r="FI51" s="86"/>
      <c r="FJ51" s="86"/>
      <c r="FK51" s="86"/>
      <c r="FL51" s="86"/>
      <c r="FM51" s="86"/>
      <c r="FN51" s="86"/>
      <c r="FO51" s="86"/>
      <c r="FP51" s="86"/>
      <c r="FQ51" s="86"/>
      <c r="FR51" s="86"/>
      <c r="FS51" s="86"/>
      <c r="FT51" s="86"/>
      <c r="FU51" s="86"/>
      <c r="FV51" s="86"/>
      <c r="FW51" s="86"/>
      <c r="FX51" s="86"/>
      <c r="FY51" s="86"/>
      <c r="FZ51" s="86"/>
      <c r="GA51" s="86"/>
      <c r="GB51" s="86"/>
      <c r="GC51" s="86"/>
      <c r="GD51" s="86"/>
      <c r="GE51" s="86"/>
      <c r="GF51" s="86"/>
      <c r="GG51" s="86"/>
      <c r="GH51" s="86"/>
      <c r="GI51" s="86"/>
      <c r="GJ51" s="86"/>
      <c r="GK51" s="86"/>
    </row>
    <row r="52" spans="1:193" ht="12.75">
      <c r="A52" s="177" t="s">
        <v>45</v>
      </c>
      <c r="B52" s="177" t="s">
        <v>82</v>
      </c>
      <c r="C52" s="153" t="s">
        <v>19</v>
      </c>
      <c r="D52" s="177" t="s">
        <v>84</v>
      </c>
      <c r="E52" s="153" t="s">
        <v>19</v>
      </c>
      <c r="F52" s="177" t="s">
        <v>85</v>
      </c>
      <c r="G52" s="153" t="s">
        <v>19</v>
      </c>
      <c r="H52" s="177" t="s">
        <v>86</v>
      </c>
      <c r="I52" s="153" t="s">
        <v>19</v>
      </c>
      <c r="J52" s="188" t="s">
        <v>87</v>
      </c>
      <c r="K52" s="153" t="s">
        <v>19</v>
      </c>
      <c r="L52" s="177" t="s">
        <v>30</v>
      </c>
      <c r="M52" s="86"/>
      <c r="N52" s="86"/>
      <c r="O52" s="86"/>
      <c r="P52" s="86"/>
      <c r="Q52" s="89"/>
      <c r="R52" s="87"/>
      <c r="S52" s="87"/>
      <c r="T52" s="87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86"/>
      <c r="AL52" s="86"/>
      <c r="AM52" s="86"/>
      <c r="AN52" s="86"/>
      <c r="AO52" s="86"/>
      <c r="AP52" s="86"/>
      <c r="AQ52" s="86"/>
      <c r="AR52" s="86"/>
      <c r="AS52" s="86"/>
      <c r="AT52" s="86"/>
      <c r="AU52" s="86"/>
      <c r="AV52" s="86"/>
      <c r="AW52" s="86"/>
      <c r="AX52" s="86"/>
      <c r="AY52" s="86"/>
      <c r="AZ52" s="86"/>
      <c r="BA52" s="86"/>
      <c r="BB52" s="86"/>
      <c r="BC52" s="86"/>
      <c r="BD52" s="86"/>
      <c r="BE52" s="86"/>
      <c r="BF52" s="86"/>
      <c r="BG52" s="86"/>
      <c r="BH52" s="86"/>
      <c r="BI52" s="86"/>
      <c r="BJ52" s="86"/>
      <c r="BK52" s="86"/>
      <c r="BL52" s="86"/>
      <c r="BM52" s="86"/>
      <c r="BN52" s="86"/>
      <c r="BO52" s="86"/>
      <c r="BP52" s="86"/>
      <c r="BQ52" s="86"/>
      <c r="BR52" s="86"/>
      <c r="BS52" s="86"/>
      <c r="BT52" s="86"/>
      <c r="BU52" s="86"/>
      <c r="BV52" s="86"/>
      <c r="BW52" s="86"/>
      <c r="BX52" s="86"/>
      <c r="BY52" s="86"/>
      <c r="BZ52" s="86"/>
      <c r="CA52" s="86"/>
      <c r="CB52" s="86"/>
      <c r="CC52" s="86"/>
      <c r="CD52" s="86"/>
      <c r="CE52" s="86"/>
      <c r="CF52" s="86"/>
      <c r="CG52" s="86"/>
      <c r="CH52" s="86"/>
      <c r="CI52" s="86"/>
      <c r="CJ52" s="86"/>
      <c r="CK52" s="86"/>
      <c r="CL52" s="86"/>
      <c r="CM52" s="86"/>
      <c r="CN52" s="86"/>
      <c r="CO52" s="86"/>
      <c r="CP52" s="86"/>
      <c r="CQ52" s="86"/>
      <c r="CR52" s="86"/>
      <c r="CS52" s="86"/>
      <c r="CT52" s="86"/>
      <c r="CU52" s="86"/>
      <c r="CV52" s="86"/>
      <c r="CW52" s="86"/>
      <c r="CX52" s="86"/>
      <c r="CY52" s="86"/>
      <c r="CZ52" s="86"/>
      <c r="DA52" s="86"/>
      <c r="DB52" s="86"/>
      <c r="DC52" s="86"/>
      <c r="DD52" s="86"/>
      <c r="DE52" s="86"/>
      <c r="DF52" s="86"/>
      <c r="DG52" s="86"/>
      <c r="DH52" s="86"/>
      <c r="DI52" s="86"/>
      <c r="DJ52" s="86"/>
      <c r="DK52" s="86"/>
      <c r="DL52" s="86"/>
      <c r="DM52" s="86"/>
      <c r="DN52" s="86"/>
      <c r="DO52" s="86"/>
      <c r="DP52" s="86"/>
      <c r="DQ52" s="86"/>
      <c r="DR52" s="86"/>
      <c r="DS52" s="86"/>
      <c r="DT52" s="86"/>
      <c r="DU52" s="86"/>
      <c r="DV52" s="86"/>
      <c r="DW52" s="86"/>
      <c r="DX52" s="86"/>
      <c r="DY52" s="86"/>
      <c r="DZ52" s="86"/>
      <c r="EA52" s="86"/>
      <c r="EB52" s="86"/>
      <c r="EC52" s="86"/>
      <c r="ED52" s="86"/>
      <c r="EE52" s="86"/>
      <c r="EF52" s="86"/>
      <c r="EG52" s="86"/>
      <c r="EH52" s="86"/>
      <c r="EI52" s="86"/>
      <c r="EJ52" s="86"/>
      <c r="EK52" s="86"/>
      <c r="EL52" s="86"/>
      <c r="EM52" s="86"/>
      <c r="EN52" s="86"/>
      <c r="EO52" s="86"/>
      <c r="EP52" s="86"/>
      <c r="EQ52" s="86"/>
      <c r="ER52" s="86"/>
      <c r="ES52" s="86"/>
      <c r="ET52" s="86"/>
      <c r="EU52" s="86"/>
      <c r="EV52" s="86"/>
      <c r="EW52" s="86"/>
      <c r="EX52" s="86"/>
      <c r="EY52" s="86"/>
      <c r="EZ52" s="86"/>
      <c r="FA52" s="86"/>
      <c r="FB52" s="86"/>
      <c r="FC52" s="86"/>
      <c r="FD52" s="86"/>
      <c r="FE52" s="86"/>
      <c r="FF52" s="86"/>
      <c r="FG52" s="86"/>
      <c r="FH52" s="86"/>
      <c r="FI52" s="86"/>
      <c r="FJ52" s="86"/>
      <c r="FK52" s="86"/>
      <c r="FL52" s="86"/>
      <c r="FM52" s="86"/>
      <c r="FN52" s="86"/>
      <c r="FO52" s="86"/>
      <c r="FP52" s="86"/>
      <c r="FQ52" s="86"/>
      <c r="FR52" s="86"/>
      <c r="FS52" s="86"/>
      <c r="FT52" s="86"/>
      <c r="FU52" s="86"/>
      <c r="FV52" s="86"/>
      <c r="FW52" s="86"/>
      <c r="FX52" s="86"/>
      <c r="FY52" s="86"/>
      <c r="FZ52" s="86"/>
      <c r="GA52" s="86"/>
      <c r="GB52" s="86"/>
      <c r="GC52" s="86"/>
      <c r="GD52" s="86"/>
      <c r="GE52" s="86"/>
      <c r="GF52" s="86"/>
      <c r="GG52" s="86"/>
      <c r="GH52" s="86"/>
      <c r="GI52" s="86"/>
      <c r="GJ52" s="86"/>
      <c r="GK52" s="86"/>
    </row>
    <row r="53" spans="1:193" ht="12.75">
      <c r="A53" s="178"/>
      <c r="B53" s="178"/>
      <c r="C53" s="154" t="s">
        <v>45</v>
      </c>
      <c r="D53" s="178"/>
      <c r="E53" s="154" t="s">
        <v>45</v>
      </c>
      <c r="F53" s="178"/>
      <c r="G53" s="154" t="s">
        <v>45</v>
      </c>
      <c r="H53" s="178"/>
      <c r="I53" s="154" t="s">
        <v>45</v>
      </c>
      <c r="J53" s="189"/>
      <c r="K53" s="154" t="s">
        <v>45</v>
      </c>
      <c r="L53" s="178"/>
      <c r="M53" s="86"/>
      <c r="N53" s="86"/>
      <c r="O53" s="86"/>
      <c r="P53" s="86"/>
      <c r="Q53" s="89"/>
      <c r="R53" s="87"/>
      <c r="S53" s="87"/>
      <c r="T53" s="87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86"/>
      <c r="AS53" s="86"/>
      <c r="AT53" s="86"/>
      <c r="AU53" s="86"/>
      <c r="AV53" s="86"/>
      <c r="AW53" s="86"/>
      <c r="AX53" s="86"/>
      <c r="AY53" s="86"/>
      <c r="AZ53" s="86"/>
      <c r="BA53" s="86"/>
      <c r="BB53" s="86"/>
      <c r="BC53" s="86"/>
      <c r="BD53" s="86"/>
      <c r="BE53" s="86"/>
      <c r="BF53" s="86"/>
      <c r="BG53" s="86"/>
      <c r="BH53" s="86"/>
      <c r="BI53" s="86"/>
      <c r="BJ53" s="86"/>
      <c r="BK53" s="86"/>
      <c r="BL53" s="86"/>
      <c r="BM53" s="86"/>
      <c r="BN53" s="86"/>
      <c r="BO53" s="86"/>
      <c r="BP53" s="86"/>
      <c r="BQ53" s="86"/>
      <c r="BR53" s="86"/>
      <c r="BS53" s="86"/>
      <c r="BT53" s="86"/>
      <c r="BU53" s="86"/>
      <c r="BV53" s="86"/>
      <c r="BW53" s="86"/>
      <c r="BX53" s="86"/>
      <c r="BY53" s="86"/>
      <c r="BZ53" s="86"/>
      <c r="CA53" s="86"/>
      <c r="CB53" s="86"/>
      <c r="CC53" s="86"/>
      <c r="CD53" s="86"/>
      <c r="CE53" s="86"/>
      <c r="CF53" s="86"/>
      <c r="CG53" s="86"/>
      <c r="CH53" s="86"/>
      <c r="CI53" s="86"/>
      <c r="CJ53" s="86"/>
      <c r="CK53" s="86"/>
      <c r="CL53" s="86"/>
      <c r="CM53" s="86"/>
      <c r="CN53" s="86"/>
      <c r="CO53" s="86"/>
      <c r="CP53" s="86"/>
      <c r="CQ53" s="86"/>
      <c r="CR53" s="86"/>
      <c r="CS53" s="86"/>
      <c r="CT53" s="86"/>
      <c r="CU53" s="86"/>
      <c r="CV53" s="86"/>
      <c r="CW53" s="86"/>
      <c r="CX53" s="86"/>
      <c r="CY53" s="86"/>
      <c r="CZ53" s="86"/>
      <c r="DA53" s="86"/>
      <c r="DB53" s="86"/>
      <c r="DC53" s="86"/>
      <c r="DD53" s="86"/>
      <c r="DE53" s="86"/>
      <c r="DF53" s="86"/>
      <c r="DG53" s="86"/>
      <c r="DH53" s="86"/>
      <c r="DI53" s="86"/>
      <c r="DJ53" s="86"/>
      <c r="DK53" s="86"/>
      <c r="DL53" s="86"/>
      <c r="DM53" s="86"/>
      <c r="DN53" s="86"/>
      <c r="DO53" s="86"/>
      <c r="DP53" s="86"/>
      <c r="DQ53" s="86"/>
      <c r="DR53" s="86"/>
      <c r="DS53" s="86"/>
      <c r="DT53" s="86"/>
      <c r="DU53" s="86"/>
      <c r="DV53" s="86"/>
      <c r="DW53" s="86"/>
      <c r="DX53" s="86"/>
      <c r="DY53" s="86"/>
      <c r="DZ53" s="86"/>
      <c r="EA53" s="86"/>
      <c r="EB53" s="86"/>
      <c r="EC53" s="86"/>
      <c r="ED53" s="86"/>
      <c r="EE53" s="86"/>
      <c r="EF53" s="86"/>
      <c r="EG53" s="86"/>
      <c r="EH53" s="86"/>
      <c r="EI53" s="86"/>
      <c r="EJ53" s="86"/>
      <c r="EK53" s="86"/>
      <c r="EL53" s="86"/>
      <c r="EM53" s="86"/>
      <c r="EN53" s="86"/>
      <c r="EO53" s="86"/>
      <c r="EP53" s="86"/>
      <c r="EQ53" s="86"/>
      <c r="ER53" s="86"/>
      <c r="ES53" s="86"/>
      <c r="ET53" s="86"/>
      <c r="EU53" s="86"/>
      <c r="EV53" s="86"/>
      <c r="EW53" s="86"/>
      <c r="EX53" s="86"/>
      <c r="EY53" s="86"/>
      <c r="EZ53" s="86"/>
      <c r="FA53" s="86"/>
      <c r="FB53" s="86"/>
      <c r="FC53" s="86"/>
      <c r="FD53" s="86"/>
      <c r="FE53" s="86"/>
      <c r="FF53" s="86"/>
      <c r="FG53" s="86"/>
      <c r="FH53" s="86"/>
      <c r="FI53" s="86"/>
      <c r="FJ53" s="86"/>
      <c r="FK53" s="86"/>
      <c r="FL53" s="86"/>
      <c r="FM53" s="86"/>
      <c r="FN53" s="86"/>
      <c r="FO53" s="86"/>
      <c r="FP53" s="86"/>
      <c r="FQ53" s="86"/>
      <c r="FR53" s="86"/>
      <c r="FS53" s="86"/>
      <c r="FT53" s="86"/>
      <c r="FU53" s="86"/>
      <c r="FV53" s="86"/>
      <c r="FW53" s="86"/>
      <c r="FX53" s="86"/>
      <c r="FY53" s="86"/>
      <c r="FZ53" s="86"/>
      <c r="GA53" s="86"/>
      <c r="GB53" s="86"/>
      <c r="GC53" s="86"/>
      <c r="GD53" s="86"/>
      <c r="GE53" s="86"/>
      <c r="GF53" s="86"/>
      <c r="GG53" s="86"/>
      <c r="GH53" s="86"/>
      <c r="GI53" s="86"/>
      <c r="GJ53" s="86"/>
      <c r="GK53" s="86"/>
    </row>
    <row r="54" spans="1:193" ht="12.75">
      <c r="A54" s="104" t="s">
        <v>25</v>
      </c>
      <c r="B54" s="105">
        <f>C15</f>
        <v>14</v>
      </c>
      <c r="C54" s="106">
        <f aca="true" t="shared" si="6" ref="C54:C59">B54/L54</f>
        <v>0.14432989690721648</v>
      </c>
      <c r="D54" s="105">
        <f>E15</f>
        <v>29</v>
      </c>
      <c r="E54" s="106">
        <f aca="true" t="shared" si="7" ref="E54:E59">D54/L54</f>
        <v>0.29896907216494845</v>
      </c>
      <c r="F54" s="105">
        <f>G15</f>
        <v>42</v>
      </c>
      <c r="G54" s="106">
        <f aca="true" t="shared" si="8" ref="G54:G59">F54/L54</f>
        <v>0.4329896907216495</v>
      </c>
      <c r="H54" s="105">
        <f>I15</f>
        <v>12</v>
      </c>
      <c r="I54" s="106">
        <f aca="true" t="shared" si="9" ref="I54:I59">H54/L54</f>
        <v>0.12371134020618557</v>
      </c>
      <c r="J54" s="105">
        <f>K15</f>
        <v>0</v>
      </c>
      <c r="K54" s="106">
        <f aca="true" t="shared" si="10" ref="K54:K59">J54/L54</f>
        <v>0</v>
      </c>
      <c r="L54" s="108">
        <f>B54+D54+F54+H54+J54</f>
        <v>97</v>
      </c>
      <c r="M54" s="86"/>
      <c r="N54" s="86"/>
      <c r="O54" s="86"/>
      <c r="P54" s="86"/>
      <c r="Q54" s="89"/>
      <c r="R54" s="87"/>
      <c r="S54" s="87"/>
      <c r="T54" s="87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86"/>
      <c r="AK54" s="86"/>
      <c r="AL54" s="86"/>
      <c r="AM54" s="86"/>
      <c r="AN54" s="86"/>
      <c r="AO54" s="86"/>
      <c r="AP54" s="86"/>
      <c r="AQ54" s="86"/>
      <c r="AR54" s="86"/>
      <c r="AS54" s="86"/>
      <c r="AT54" s="86"/>
      <c r="AU54" s="86"/>
      <c r="AV54" s="86"/>
      <c r="AW54" s="86"/>
      <c r="AX54" s="86"/>
      <c r="AY54" s="86"/>
      <c r="AZ54" s="86"/>
      <c r="BA54" s="86"/>
      <c r="BB54" s="86"/>
      <c r="BC54" s="86"/>
      <c r="BD54" s="86"/>
      <c r="BE54" s="86"/>
      <c r="BF54" s="86"/>
      <c r="BG54" s="86"/>
      <c r="BH54" s="86"/>
      <c r="BI54" s="86"/>
      <c r="BJ54" s="86"/>
      <c r="BK54" s="86"/>
      <c r="BL54" s="86"/>
      <c r="BM54" s="86"/>
      <c r="BN54" s="86"/>
      <c r="BO54" s="86"/>
      <c r="BP54" s="86"/>
      <c r="BQ54" s="86"/>
      <c r="BR54" s="86"/>
      <c r="BS54" s="86"/>
      <c r="BT54" s="86"/>
      <c r="BU54" s="86"/>
      <c r="BV54" s="86"/>
      <c r="BW54" s="86"/>
      <c r="BX54" s="86"/>
      <c r="BY54" s="86"/>
      <c r="BZ54" s="86"/>
      <c r="CA54" s="86"/>
      <c r="CB54" s="86"/>
      <c r="CC54" s="86"/>
      <c r="CD54" s="86"/>
      <c r="CE54" s="86"/>
      <c r="CF54" s="86"/>
      <c r="CG54" s="86"/>
      <c r="CH54" s="86"/>
      <c r="CI54" s="86"/>
      <c r="CJ54" s="86"/>
      <c r="CK54" s="86"/>
      <c r="CL54" s="86"/>
      <c r="CM54" s="86"/>
      <c r="CN54" s="86"/>
      <c r="CO54" s="86"/>
      <c r="CP54" s="86"/>
      <c r="CQ54" s="86"/>
      <c r="CR54" s="86"/>
      <c r="CS54" s="86"/>
      <c r="CT54" s="86"/>
      <c r="CU54" s="86"/>
      <c r="CV54" s="86"/>
      <c r="CW54" s="86"/>
      <c r="CX54" s="86"/>
      <c r="CY54" s="86"/>
      <c r="CZ54" s="86"/>
      <c r="DA54" s="86"/>
      <c r="DB54" s="86"/>
      <c r="DC54" s="86"/>
      <c r="DD54" s="86"/>
      <c r="DE54" s="86"/>
      <c r="DF54" s="86"/>
      <c r="DG54" s="86"/>
      <c r="DH54" s="86"/>
      <c r="DI54" s="86"/>
      <c r="DJ54" s="86"/>
      <c r="DK54" s="86"/>
      <c r="DL54" s="86"/>
      <c r="DM54" s="86"/>
      <c r="DN54" s="86"/>
      <c r="DO54" s="86"/>
      <c r="DP54" s="86"/>
      <c r="DQ54" s="86"/>
      <c r="DR54" s="86"/>
      <c r="DS54" s="86"/>
      <c r="DT54" s="86"/>
      <c r="DU54" s="86"/>
      <c r="DV54" s="86"/>
      <c r="DW54" s="86"/>
      <c r="DX54" s="86"/>
      <c r="DY54" s="86"/>
      <c r="DZ54" s="86"/>
      <c r="EA54" s="86"/>
      <c r="EB54" s="86"/>
      <c r="EC54" s="86"/>
      <c r="ED54" s="86"/>
      <c r="EE54" s="86"/>
      <c r="EF54" s="86"/>
      <c r="EG54" s="86"/>
      <c r="EH54" s="86"/>
      <c r="EI54" s="86"/>
      <c r="EJ54" s="86"/>
      <c r="EK54" s="86"/>
      <c r="EL54" s="86"/>
      <c r="EM54" s="86"/>
      <c r="EN54" s="86"/>
      <c r="EO54" s="86"/>
      <c r="EP54" s="86"/>
      <c r="EQ54" s="86"/>
      <c r="ER54" s="86"/>
      <c r="ES54" s="86"/>
      <c r="ET54" s="86"/>
      <c r="EU54" s="86"/>
      <c r="EV54" s="86"/>
      <c r="EW54" s="86"/>
      <c r="EX54" s="86"/>
      <c r="EY54" s="86"/>
      <c r="EZ54" s="86"/>
      <c r="FA54" s="86"/>
      <c r="FB54" s="86"/>
      <c r="FC54" s="86"/>
      <c r="FD54" s="86"/>
      <c r="FE54" s="86"/>
      <c r="FF54" s="86"/>
      <c r="FG54" s="86"/>
      <c r="FH54" s="86"/>
      <c r="FI54" s="86"/>
      <c r="FJ54" s="86"/>
      <c r="FK54" s="86"/>
      <c r="FL54" s="86"/>
      <c r="FM54" s="86"/>
      <c r="FN54" s="86"/>
      <c r="FO54" s="86"/>
      <c r="FP54" s="86"/>
      <c r="FQ54" s="86"/>
      <c r="FR54" s="86"/>
      <c r="FS54" s="86"/>
      <c r="FT54" s="86"/>
      <c r="FU54" s="86"/>
      <c r="FV54" s="86"/>
      <c r="FW54" s="86"/>
      <c r="FX54" s="86"/>
      <c r="FY54" s="86"/>
      <c r="FZ54" s="86"/>
      <c r="GA54" s="86"/>
      <c r="GB54" s="86"/>
      <c r="GC54" s="86"/>
      <c r="GD54" s="86"/>
      <c r="GE54" s="86"/>
      <c r="GF54" s="86"/>
      <c r="GG54" s="86"/>
      <c r="GH54" s="86"/>
      <c r="GI54" s="86"/>
      <c r="GJ54" s="86"/>
      <c r="GK54" s="86"/>
    </row>
    <row r="55" spans="1:20" s="118" customFormat="1" ht="12.75">
      <c r="A55" s="104" t="s">
        <v>26</v>
      </c>
      <c r="B55" s="105">
        <f>C20</f>
        <v>8</v>
      </c>
      <c r="C55" s="106">
        <f t="shared" si="6"/>
        <v>0.1951219512195122</v>
      </c>
      <c r="D55" s="105">
        <f>E20</f>
        <v>8</v>
      </c>
      <c r="E55" s="106">
        <f t="shared" si="7"/>
        <v>0.1951219512195122</v>
      </c>
      <c r="F55" s="105">
        <f>G20</f>
        <v>19</v>
      </c>
      <c r="G55" s="106">
        <f t="shared" si="8"/>
        <v>0.4634146341463415</v>
      </c>
      <c r="H55" s="105">
        <f>I20</f>
        <v>6</v>
      </c>
      <c r="I55" s="106">
        <f t="shared" si="9"/>
        <v>0.14634146341463414</v>
      </c>
      <c r="J55" s="105">
        <f>K20</f>
        <v>0</v>
      </c>
      <c r="K55" s="106">
        <f t="shared" si="10"/>
        <v>0</v>
      </c>
      <c r="L55" s="108">
        <f>B55+D55+F55+H55+J55</f>
        <v>41</v>
      </c>
      <c r="Q55" s="91"/>
      <c r="R55" s="119"/>
      <c r="S55" s="119"/>
      <c r="T55" s="119"/>
    </row>
    <row r="56" spans="1:193" ht="12.75">
      <c r="A56" s="104" t="s">
        <v>27</v>
      </c>
      <c r="B56" s="105">
        <f>C24</f>
        <v>0</v>
      </c>
      <c r="C56" s="106">
        <f t="shared" si="6"/>
        <v>0</v>
      </c>
      <c r="D56" s="105">
        <f>E24</f>
        <v>15</v>
      </c>
      <c r="E56" s="106">
        <f t="shared" si="7"/>
        <v>0.5555555555555556</v>
      </c>
      <c r="F56" s="105">
        <f>G24</f>
        <v>12</v>
      </c>
      <c r="G56" s="106">
        <f t="shared" si="8"/>
        <v>0.4444444444444444</v>
      </c>
      <c r="H56" s="105">
        <f>I24</f>
        <v>0</v>
      </c>
      <c r="I56" s="106">
        <f t="shared" si="9"/>
        <v>0</v>
      </c>
      <c r="J56" s="105">
        <f>K24</f>
        <v>0</v>
      </c>
      <c r="K56" s="106">
        <f t="shared" si="10"/>
        <v>0</v>
      </c>
      <c r="L56" s="108">
        <f>B56+D56+F56+H56+J56</f>
        <v>27</v>
      </c>
      <c r="M56" s="86"/>
      <c r="N56" s="86"/>
      <c r="O56" s="86"/>
      <c r="P56" s="86"/>
      <c r="Q56" s="89"/>
      <c r="R56" s="87"/>
      <c r="S56" s="87"/>
      <c r="T56" s="87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6"/>
      <c r="AL56" s="86"/>
      <c r="AM56" s="86"/>
      <c r="AN56" s="86"/>
      <c r="AO56" s="86"/>
      <c r="AP56" s="86"/>
      <c r="AQ56" s="86"/>
      <c r="AR56" s="86"/>
      <c r="AS56" s="86"/>
      <c r="AT56" s="86"/>
      <c r="AU56" s="86"/>
      <c r="AV56" s="86"/>
      <c r="AW56" s="86"/>
      <c r="AX56" s="86"/>
      <c r="AY56" s="86"/>
      <c r="AZ56" s="86"/>
      <c r="BA56" s="86"/>
      <c r="BB56" s="86"/>
      <c r="BC56" s="86"/>
      <c r="BD56" s="86"/>
      <c r="BE56" s="86"/>
      <c r="BF56" s="86"/>
      <c r="BG56" s="86"/>
      <c r="BH56" s="86"/>
      <c r="BI56" s="86"/>
      <c r="BJ56" s="86"/>
      <c r="BK56" s="86"/>
      <c r="BL56" s="86"/>
      <c r="BM56" s="86"/>
      <c r="BN56" s="86"/>
      <c r="BO56" s="86"/>
      <c r="BP56" s="86"/>
      <c r="BQ56" s="86"/>
      <c r="BR56" s="86"/>
      <c r="BS56" s="86"/>
      <c r="BT56" s="86"/>
      <c r="BU56" s="86"/>
      <c r="BV56" s="86"/>
      <c r="BW56" s="86"/>
      <c r="BX56" s="86"/>
      <c r="BY56" s="86"/>
      <c r="BZ56" s="86"/>
      <c r="CA56" s="86"/>
      <c r="CB56" s="86"/>
      <c r="CC56" s="86"/>
      <c r="CD56" s="86"/>
      <c r="CE56" s="86"/>
      <c r="CF56" s="86"/>
      <c r="CG56" s="86"/>
      <c r="CH56" s="86"/>
      <c r="CI56" s="86"/>
      <c r="CJ56" s="86"/>
      <c r="CK56" s="86"/>
      <c r="CL56" s="86"/>
      <c r="CM56" s="86"/>
      <c r="CN56" s="86"/>
      <c r="CO56" s="86"/>
      <c r="CP56" s="86"/>
      <c r="CQ56" s="86"/>
      <c r="CR56" s="86"/>
      <c r="CS56" s="86"/>
      <c r="CT56" s="86"/>
      <c r="CU56" s="86"/>
      <c r="CV56" s="86"/>
      <c r="CW56" s="86"/>
      <c r="CX56" s="86"/>
      <c r="CY56" s="86"/>
      <c r="CZ56" s="86"/>
      <c r="DA56" s="86"/>
      <c r="DB56" s="86"/>
      <c r="DC56" s="86"/>
      <c r="DD56" s="86"/>
      <c r="DE56" s="86"/>
      <c r="DF56" s="86"/>
      <c r="DG56" s="86"/>
      <c r="DH56" s="86"/>
      <c r="DI56" s="86"/>
      <c r="DJ56" s="86"/>
      <c r="DK56" s="86"/>
      <c r="DL56" s="86"/>
      <c r="DM56" s="86"/>
      <c r="DN56" s="86"/>
      <c r="DO56" s="86"/>
      <c r="DP56" s="86"/>
      <c r="DQ56" s="86"/>
      <c r="DR56" s="86"/>
      <c r="DS56" s="86"/>
      <c r="DT56" s="86"/>
      <c r="DU56" s="86"/>
      <c r="DV56" s="86"/>
      <c r="DW56" s="86"/>
      <c r="DX56" s="86"/>
      <c r="DY56" s="86"/>
      <c r="DZ56" s="86"/>
      <c r="EA56" s="86"/>
      <c r="EB56" s="86"/>
      <c r="EC56" s="86"/>
      <c r="ED56" s="86"/>
      <c r="EE56" s="86"/>
      <c r="EF56" s="86"/>
      <c r="EG56" s="86"/>
      <c r="EH56" s="86"/>
      <c r="EI56" s="86"/>
      <c r="EJ56" s="86"/>
      <c r="EK56" s="86"/>
      <c r="EL56" s="86"/>
      <c r="EM56" s="86"/>
      <c r="EN56" s="86"/>
      <c r="EO56" s="86"/>
      <c r="EP56" s="86"/>
      <c r="EQ56" s="86"/>
      <c r="ER56" s="86"/>
      <c r="ES56" s="86"/>
      <c r="ET56" s="86"/>
      <c r="EU56" s="86"/>
      <c r="EV56" s="86"/>
      <c r="EW56" s="86"/>
      <c r="EX56" s="86"/>
      <c r="EY56" s="86"/>
      <c r="EZ56" s="86"/>
      <c r="FA56" s="86"/>
      <c r="FB56" s="86"/>
      <c r="FC56" s="86"/>
      <c r="FD56" s="86"/>
      <c r="FE56" s="86"/>
      <c r="FF56" s="86"/>
      <c r="FG56" s="86"/>
      <c r="FH56" s="86"/>
      <c r="FI56" s="86"/>
      <c r="FJ56" s="86"/>
      <c r="FK56" s="86"/>
      <c r="FL56" s="86"/>
      <c r="FM56" s="86"/>
      <c r="FN56" s="86"/>
      <c r="FO56" s="86"/>
      <c r="FP56" s="86"/>
      <c r="FQ56" s="86"/>
      <c r="FR56" s="86"/>
      <c r="FS56" s="86"/>
      <c r="FT56" s="86"/>
      <c r="FU56" s="86"/>
      <c r="FV56" s="86"/>
      <c r="FW56" s="86"/>
      <c r="FX56" s="86"/>
      <c r="FY56" s="86"/>
      <c r="FZ56" s="86"/>
      <c r="GA56" s="86"/>
      <c r="GB56" s="86"/>
      <c r="GC56" s="86"/>
      <c r="GD56" s="86"/>
      <c r="GE56" s="86"/>
      <c r="GF56" s="86"/>
      <c r="GG56" s="86"/>
      <c r="GH56" s="86"/>
      <c r="GI56" s="86"/>
      <c r="GJ56" s="86"/>
      <c r="GK56" s="86"/>
    </row>
    <row r="57" spans="1:193" ht="12.75">
      <c r="A57" s="104" t="s">
        <v>28</v>
      </c>
      <c r="B57" s="105">
        <f>C29</f>
        <v>3</v>
      </c>
      <c r="C57" s="106">
        <f t="shared" si="6"/>
        <v>0.0967741935483871</v>
      </c>
      <c r="D57" s="105">
        <f>E29</f>
        <v>5</v>
      </c>
      <c r="E57" s="106">
        <f t="shared" si="7"/>
        <v>0.16129032258064516</v>
      </c>
      <c r="F57" s="105">
        <f>G29</f>
        <v>17</v>
      </c>
      <c r="G57" s="106">
        <f t="shared" si="8"/>
        <v>0.5483870967741935</v>
      </c>
      <c r="H57" s="105">
        <f>I29</f>
        <v>6</v>
      </c>
      <c r="I57" s="106">
        <f t="shared" si="9"/>
        <v>0.1935483870967742</v>
      </c>
      <c r="J57" s="105">
        <f>K29</f>
        <v>0</v>
      </c>
      <c r="K57" s="106">
        <f t="shared" si="10"/>
        <v>0</v>
      </c>
      <c r="L57" s="107">
        <f>B57+D57+F57+H57+J57</f>
        <v>31</v>
      </c>
      <c r="M57" s="86"/>
      <c r="N57" s="86"/>
      <c r="O57" s="86"/>
      <c r="P57" s="86"/>
      <c r="Q57" s="89"/>
      <c r="R57" s="87"/>
      <c r="S57" s="87"/>
      <c r="T57" s="87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86"/>
      <c r="AQ57" s="86"/>
      <c r="AR57" s="86"/>
      <c r="AS57" s="86"/>
      <c r="AT57" s="86"/>
      <c r="AU57" s="86"/>
      <c r="AV57" s="86"/>
      <c r="AW57" s="86"/>
      <c r="AX57" s="86"/>
      <c r="AY57" s="86"/>
      <c r="AZ57" s="86"/>
      <c r="BA57" s="86"/>
      <c r="BB57" s="86"/>
      <c r="BC57" s="86"/>
      <c r="BD57" s="86"/>
      <c r="BE57" s="86"/>
      <c r="BF57" s="86"/>
      <c r="BG57" s="86"/>
      <c r="BH57" s="86"/>
      <c r="BI57" s="86"/>
      <c r="BJ57" s="86"/>
      <c r="BK57" s="86"/>
      <c r="BL57" s="86"/>
      <c r="BM57" s="86"/>
      <c r="BN57" s="86"/>
      <c r="BO57" s="86"/>
      <c r="BP57" s="86"/>
      <c r="BQ57" s="86"/>
      <c r="BR57" s="86"/>
      <c r="BS57" s="86"/>
      <c r="BT57" s="86"/>
      <c r="BU57" s="86"/>
      <c r="BV57" s="86"/>
      <c r="BW57" s="86"/>
      <c r="BX57" s="86"/>
      <c r="BY57" s="86"/>
      <c r="BZ57" s="86"/>
      <c r="CA57" s="86"/>
      <c r="CB57" s="86"/>
      <c r="CC57" s="86"/>
      <c r="CD57" s="86"/>
      <c r="CE57" s="86"/>
      <c r="CF57" s="86"/>
      <c r="CG57" s="86"/>
      <c r="CH57" s="86"/>
      <c r="CI57" s="86"/>
      <c r="CJ57" s="86"/>
      <c r="CK57" s="86"/>
      <c r="CL57" s="86"/>
      <c r="CM57" s="86"/>
      <c r="CN57" s="86"/>
      <c r="CO57" s="86"/>
      <c r="CP57" s="86"/>
      <c r="CQ57" s="86"/>
      <c r="CR57" s="86"/>
      <c r="CS57" s="86"/>
      <c r="CT57" s="86"/>
      <c r="CU57" s="86"/>
      <c r="CV57" s="86"/>
      <c r="CW57" s="86"/>
      <c r="CX57" s="86"/>
      <c r="CY57" s="86"/>
      <c r="CZ57" s="86"/>
      <c r="DA57" s="86"/>
      <c r="DB57" s="86"/>
      <c r="DC57" s="86"/>
      <c r="DD57" s="86"/>
      <c r="DE57" s="86"/>
      <c r="DF57" s="86"/>
      <c r="DG57" s="86"/>
      <c r="DH57" s="86"/>
      <c r="DI57" s="86"/>
      <c r="DJ57" s="86"/>
      <c r="DK57" s="86"/>
      <c r="DL57" s="86"/>
      <c r="DM57" s="86"/>
      <c r="DN57" s="86"/>
      <c r="DO57" s="86"/>
      <c r="DP57" s="86"/>
      <c r="DQ57" s="86"/>
      <c r="DR57" s="86"/>
      <c r="DS57" s="86"/>
      <c r="DT57" s="86"/>
      <c r="DU57" s="86"/>
      <c r="DV57" s="86"/>
      <c r="DW57" s="86"/>
      <c r="DX57" s="86"/>
      <c r="DY57" s="86"/>
      <c r="DZ57" s="86"/>
      <c r="EA57" s="86"/>
      <c r="EB57" s="86"/>
      <c r="EC57" s="86"/>
      <c r="ED57" s="86"/>
      <c r="EE57" s="86"/>
      <c r="EF57" s="86"/>
      <c r="EG57" s="86"/>
      <c r="EH57" s="86"/>
      <c r="EI57" s="86"/>
      <c r="EJ57" s="86"/>
      <c r="EK57" s="86"/>
      <c r="EL57" s="86"/>
      <c r="EM57" s="86"/>
      <c r="EN57" s="86"/>
      <c r="EO57" s="86"/>
      <c r="EP57" s="86"/>
      <c r="EQ57" s="86"/>
      <c r="ER57" s="86"/>
      <c r="ES57" s="86"/>
      <c r="ET57" s="86"/>
      <c r="EU57" s="86"/>
      <c r="EV57" s="86"/>
      <c r="EW57" s="86"/>
      <c r="EX57" s="86"/>
      <c r="EY57" s="86"/>
      <c r="EZ57" s="86"/>
      <c r="FA57" s="86"/>
      <c r="FB57" s="86"/>
      <c r="FC57" s="86"/>
      <c r="FD57" s="86"/>
      <c r="FE57" s="86"/>
      <c r="FF57" s="86"/>
      <c r="FG57" s="86"/>
      <c r="FH57" s="86"/>
      <c r="FI57" s="86"/>
      <c r="FJ57" s="86"/>
      <c r="FK57" s="86"/>
      <c r="FL57" s="86"/>
      <c r="FM57" s="86"/>
      <c r="FN57" s="86"/>
      <c r="FO57" s="86"/>
      <c r="FP57" s="86"/>
      <c r="FQ57" s="86"/>
      <c r="FR57" s="86"/>
      <c r="FS57" s="86"/>
      <c r="FT57" s="86"/>
      <c r="FU57" s="86"/>
      <c r="FV57" s="86"/>
      <c r="FW57" s="86"/>
      <c r="FX57" s="86"/>
      <c r="FY57" s="86"/>
      <c r="FZ57" s="86"/>
      <c r="GA57" s="86"/>
      <c r="GB57" s="86"/>
      <c r="GC57" s="86"/>
      <c r="GD57" s="86"/>
      <c r="GE57" s="86"/>
      <c r="GF57" s="86"/>
      <c r="GG57" s="86"/>
      <c r="GH57" s="86"/>
      <c r="GI57" s="86"/>
      <c r="GJ57" s="86"/>
      <c r="GK57" s="86"/>
    </row>
    <row r="58" spans="1:193" ht="12.75">
      <c r="A58" s="104" t="s">
        <v>29</v>
      </c>
      <c r="B58" s="105">
        <f>C34</f>
        <v>7</v>
      </c>
      <c r="C58" s="106">
        <f t="shared" si="6"/>
        <v>0.175</v>
      </c>
      <c r="D58" s="105">
        <f>E34</f>
        <v>9</v>
      </c>
      <c r="E58" s="106">
        <f t="shared" si="7"/>
        <v>0.225</v>
      </c>
      <c r="F58" s="105">
        <f>G34</f>
        <v>22</v>
      </c>
      <c r="G58" s="106">
        <f t="shared" si="8"/>
        <v>0.55</v>
      </c>
      <c r="H58" s="105">
        <f>I34</f>
        <v>2</v>
      </c>
      <c r="I58" s="106">
        <f t="shared" si="9"/>
        <v>0.05</v>
      </c>
      <c r="J58" s="105">
        <f>K34</f>
        <v>0</v>
      </c>
      <c r="K58" s="106">
        <f t="shared" si="10"/>
        <v>0</v>
      </c>
      <c r="L58" s="107">
        <f>B58+D58+F58+H58+J58</f>
        <v>40</v>
      </c>
      <c r="M58" s="86"/>
      <c r="N58" s="86"/>
      <c r="O58" s="86"/>
      <c r="P58" s="86"/>
      <c r="Q58" s="89"/>
      <c r="R58" s="87"/>
      <c r="S58" s="87"/>
      <c r="T58" s="87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86"/>
      <c r="AJ58" s="86"/>
      <c r="AK58" s="86"/>
      <c r="AL58" s="86"/>
      <c r="AM58" s="86"/>
      <c r="AN58" s="86"/>
      <c r="AO58" s="86"/>
      <c r="AP58" s="86"/>
      <c r="AQ58" s="86"/>
      <c r="AR58" s="86"/>
      <c r="AS58" s="86"/>
      <c r="AT58" s="86"/>
      <c r="AU58" s="86"/>
      <c r="AV58" s="86"/>
      <c r="AW58" s="86"/>
      <c r="AX58" s="86"/>
      <c r="AY58" s="86"/>
      <c r="AZ58" s="86"/>
      <c r="BA58" s="86"/>
      <c r="BB58" s="86"/>
      <c r="BC58" s="86"/>
      <c r="BD58" s="86"/>
      <c r="BE58" s="86"/>
      <c r="BF58" s="86"/>
      <c r="BG58" s="86"/>
      <c r="BH58" s="86"/>
      <c r="BI58" s="86"/>
      <c r="BJ58" s="86"/>
      <c r="BK58" s="86"/>
      <c r="BL58" s="86"/>
      <c r="BM58" s="86"/>
      <c r="BN58" s="86"/>
      <c r="BO58" s="86"/>
      <c r="BP58" s="86"/>
      <c r="BQ58" s="86"/>
      <c r="BR58" s="86"/>
      <c r="BS58" s="86"/>
      <c r="BT58" s="86"/>
      <c r="BU58" s="86"/>
      <c r="BV58" s="86"/>
      <c r="BW58" s="86"/>
      <c r="BX58" s="86"/>
      <c r="BY58" s="86"/>
      <c r="BZ58" s="86"/>
      <c r="CA58" s="86"/>
      <c r="CB58" s="86"/>
      <c r="CC58" s="86"/>
      <c r="CD58" s="86"/>
      <c r="CE58" s="86"/>
      <c r="CF58" s="86"/>
      <c r="CG58" s="86"/>
      <c r="CH58" s="86"/>
      <c r="CI58" s="86"/>
      <c r="CJ58" s="86"/>
      <c r="CK58" s="86"/>
      <c r="CL58" s="86"/>
      <c r="CM58" s="86"/>
      <c r="CN58" s="86"/>
      <c r="CO58" s="86"/>
      <c r="CP58" s="86"/>
      <c r="CQ58" s="86"/>
      <c r="CR58" s="86"/>
      <c r="CS58" s="86"/>
      <c r="CT58" s="86"/>
      <c r="CU58" s="86"/>
      <c r="CV58" s="86"/>
      <c r="CW58" s="86"/>
      <c r="CX58" s="86"/>
      <c r="CY58" s="86"/>
      <c r="CZ58" s="86"/>
      <c r="DA58" s="86"/>
      <c r="DB58" s="86"/>
      <c r="DC58" s="86"/>
      <c r="DD58" s="86"/>
      <c r="DE58" s="86"/>
      <c r="DF58" s="86"/>
      <c r="DG58" s="86"/>
      <c r="DH58" s="86"/>
      <c r="DI58" s="86"/>
      <c r="DJ58" s="86"/>
      <c r="DK58" s="86"/>
      <c r="DL58" s="86"/>
      <c r="DM58" s="86"/>
      <c r="DN58" s="86"/>
      <c r="DO58" s="86"/>
      <c r="DP58" s="86"/>
      <c r="DQ58" s="86"/>
      <c r="DR58" s="86"/>
      <c r="DS58" s="86"/>
      <c r="DT58" s="86"/>
      <c r="DU58" s="86"/>
      <c r="DV58" s="86"/>
      <c r="DW58" s="86"/>
      <c r="DX58" s="86"/>
      <c r="DY58" s="86"/>
      <c r="DZ58" s="86"/>
      <c r="EA58" s="86"/>
      <c r="EB58" s="86"/>
      <c r="EC58" s="86"/>
      <c r="ED58" s="86"/>
      <c r="EE58" s="86"/>
      <c r="EF58" s="86"/>
      <c r="EG58" s="86"/>
      <c r="EH58" s="86"/>
      <c r="EI58" s="86"/>
      <c r="EJ58" s="86"/>
      <c r="EK58" s="86"/>
      <c r="EL58" s="86"/>
      <c r="EM58" s="86"/>
      <c r="EN58" s="86"/>
      <c r="EO58" s="86"/>
      <c r="EP58" s="86"/>
      <c r="EQ58" s="86"/>
      <c r="ER58" s="86"/>
      <c r="ES58" s="86"/>
      <c r="ET58" s="86"/>
      <c r="EU58" s="86"/>
      <c r="EV58" s="86"/>
      <c r="EW58" s="86"/>
      <c r="EX58" s="86"/>
      <c r="EY58" s="86"/>
      <c r="EZ58" s="86"/>
      <c r="FA58" s="86"/>
      <c r="FB58" s="86"/>
      <c r="FC58" s="86"/>
      <c r="FD58" s="86"/>
      <c r="FE58" s="86"/>
      <c r="FF58" s="86"/>
      <c r="FG58" s="86"/>
      <c r="FH58" s="86"/>
      <c r="FI58" s="86"/>
      <c r="FJ58" s="86"/>
      <c r="FK58" s="86"/>
      <c r="FL58" s="86"/>
      <c r="FM58" s="86"/>
      <c r="FN58" s="86"/>
      <c r="FO58" s="86"/>
      <c r="FP58" s="86"/>
      <c r="FQ58" s="86"/>
      <c r="FR58" s="86"/>
      <c r="FS58" s="86"/>
      <c r="FT58" s="86"/>
      <c r="FU58" s="86"/>
      <c r="FV58" s="86"/>
      <c r="FW58" s="86"/>
      <c r="FX58" s="86"/>
      <c r="FY58" s="86"/>
      <c r="FZ58" s="86"/>
      <c r="GA58" s="86"/>
      <c r="GB58" s="86"/>
      <c r="GC58" s="86"/>
      <c r="GD58" s="86"/>
      <c r="GE58" s="86"/>
      <c r="GF58" s="86"/>
      <c r="GG58" s="86"/>
      <c r="GH58" s="86"/>
      <c r="GI58" s="86"/>
      <c r="GJ58" s="86"/>
      <c r="GK58" s="86"/>
    </row>
    <row r="59" spans="1:193" ht="12.75">
      <c r="A59" s="109" t="s">
        <v>30</v>
      </c>
      <c r="B59" s="155">
        <f>SUM(B54:B58)</f>
        <v>32</v>
      </c>
      <c r="C59" s="111">
        <f t="shared" si="6"/>
        <v>0.13559322033898305</v>
      </c>
      <c r="D59" s="155">
        <f>SUM(D54:D58)</f>
        <v>66</v>
      </c>
      <c r="E59" s="111">
        <f t="shared" si="7"/>
        <v>0.2796610169491525</v>
      </c>
      <c r="F59" s="155">
        <f>SUM(F54:F58)</f>
        <v>112</v>
      </c>
      <c r="G59" s="111">
        <f t="shared" si="8"/>
        <v>0.4745762711864407</v>
      </c>
      <c r="H59" s="155">
        <f>SUM(H54:H58)</f>
        <v>26</v>
      </c>
      <c r="I59" s="111">
        <f t="shared" si="9"/>
        <v>0.11016949152542373</v>
      </c>
      <c r="J59" s="155">
        <f>SUM(J54:J58)</f>
        <v>0</v>
      </c>
      <c r="K59" s="111">
        <f t="shared" si="10"/>
        <v>0</v>
      </c>
      <c r="L59" s="112">
        <f>SUM(L54:L58)</f>
        <v>236</v>
      </c>
      <c r="M59" s="86"/>
      <c r="N59" s="86"/>
      <c r="O59" s="86"/>
      <c r="P59" s="86"/>
      <c r="Q59" s="89"/>
      <c r="R59" s="87"/>
      <c r="S59" s="87"/>
      <c r="T59" s="87"/>
      <c r="U59" s="86"/>
      <c r="V59" s="86"/>
      <c r="W59" s="86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86"/>
      <c r="AI59" s="86"/>
      <c r="AJ59" s="86"/>
      <c r="AK59" s="86"/>
      <c r="AL59" s="86"/>
      <c r="AM59" s="86"/>
      <c r="AN59" s="86"/>
      <c r="AO59" s="86"/>
      <c r="AP59" s="86"/>
      <c r="AQ59" s="86"/>
      <c r="AR59" s="86"/>
      <c r="AS59" s="86"/>
      <c r="AT59" s="86"/>
      <c r="AU59" s="86"/>
      <c r="AV59" s="86"/>
      <c r="AW59" s="86"/>
      <c r="AX59" s="86"/>
      <c r="AY59" s="86"/>
      <c r="AZ59" s="86"/>
      <c r="BA59" s="86"/>
      <c r="BB59" s="86"/>
      <c r="BC59" s="86"/>
      <c r="BD59" s="86"/>
      <c r="BE59" s="86"/>
      <c r="BF59" s="86"/>
      <c r="BG59" s="86"/>
      <c r="BH59" s="86"/>
      <c r="BI59" s="86"/>
      <c r="BJ59" s="86"/>
      <c r="BK59" s="86"/>
      <c r="BL59" s="86"/>
      <c r="BM59" s="86"/>
      <c r="BN59" s="86"/>
      <c r="BO59" s="86"/>
      <c r="BP59" s="86"/>
      <c r="BQ59" s="86"/>
      <c r="BR59" s="86"/>
      <c r="BS59" s="86"/>
      <c r="BT59" s="86"/>
      <c r="BU59" s="86"/>
      <c r="BV59" s="86"/>
      <c r="BW59" s="86"/>
      <c r="BX59" s="86"/>
      <c r="BY59" s="86"/>
      <c r="BZ59" s="86"/>
      <c r="CA59" s="86"/>
      <c r="CB59" s="86"/>
      <c r="CC59" s="86"/>
      <c r="CD59" s="86"/>
      <c r="CE59" s="86"/>
      <c r="CF59" s="86"/>
      <c r="CG59" s="86"/>
      <c r="CH59" s="86"/>
      <c r="CI59" s="86"/>
      <c r="CJ59" s="86"/>
      <c r="CK59" s="86"/>
      <c r="CL59" s="86"/>
      <c r="CM59" s="86"/>
      <c r="CN59" s="86"/>
      <c r="CO59" s="86"/>
      <c r="CP59" s="86"/>
      <c r="CQ59" s="86"/>
      <c r="CR59" s="86"/>
      <c r="CS59" s="86"/>
      <c r="CT59" s="86"/>
      <c r="CU59" s="86"/>
      <c r="CV59" s="86"/>
      <c r="CW59" s="86"/>
      <c r="CX59" s="86"/>
      <c r="CY59" s="86"/>
      <c r="CZ59" s="86"/>
      <c r="DA59" s="86"/>
      <c r="DB59" s="86"/>
      <c r="DC59" s="86"/>
      <c r="DD59" s="86"/>
      <c r="DE59" s="86"/>
      <c r="DF59" s="86"/>
      <c r="DG59" s="86"/>
      <c r="DH59" s="86"/>
      <c r="DI59" s="86"/>
      <c r="DJ59" s="86"/>
      <c r="DK59" s="86"/>
      <c r="DL59" s="86"/>
      <c r="DM59" s="86"/>
      <c r="DN59" s="86"/>
      <c r="DO59" s="86"/>
      <c r="DP59" s="86"/>
      <c r="DQ59" s="86"/>
      <c r="DR59" s="86"/>
      <c r="DS59" s="86"/>
      <c r="DT59" s="86"/>
      <c r="DU59" s="86"/>
      <c r="DV59" s="86"/>
      <c r="DW59" s="86"/>
      <c r="DX59" s="86"/>
      <c r="DY59" s="86"/>
      <c r="DZ59" s="86"/>
      <c r="EA59" s="86"/>
      <c r="EB59" s="86"/>
      <c r="EC59" s="86"/>
      <c r="ED59" s="86"/>
      <c r="EE59" s="86"/>
      <c r="EF59" s="86"/>
      <c r="EG59" s="86"/>
      <c r="EH59" s="86"/>
      <c r="EI59" s="86"/>
      <c r="EJ59" s="86"/>
      <c r="EK59" s="86"/>
      <c r="EL59" s="86"/>
      <c r="EM59" s="86"/>
      <c r="EN59" s="86"/>
      <c r="EO59" s="86"/>
      <c r="EP59" s="86"/>
      <c r="EQ59" s="86"/>
      <c r="ER59" s="86"/>
      <c r="ES59" s="86"/>
      <c r="ET59" s="86"/>
      <c r="EU59" s="86"/>
      <c r="EV59" s="86"/>
      <c r="EW59" s="86"/>
      <c r="EX59" s="86"/>
      <c r="EY59" s="86"/>
      <c r="EZ59" s="86"/>
      <c r="FA59" s="86"/>
      <c r="FB59" s="86"/>
      <c r="FC59" s="86"/>
      <c r="FD59" s="86"/>
      <c r="FE59" s="86"/>
      <c r="FF59" s="86"/>
      <c r="FG59" s="86"/>
      <c r="FH59" s="86"/>
      <c r="FI59" s="86"/>
      <c r="FJ59" s="86"/>
      <c r="FK59" s="86"/>
      <c r="FL59" s="86"/>
      <c r="FM59" s="86"/>
      <c r="FN59" s="86"/>
      <c r="FO59" s="86"/>
      <c r="FP59" s="86"/>
      <c r="FQ59" s="86"/>
      <c r="FR59" s="86"/>
      <c r="FS59" s="86"/>
      <c r="FT59" s="86"/>
      <c r="FU59" s="86"/>
      <c r="FV59" s="86"/>
      <c r="FW59" s="86"/>
      <c r="FX59" s="86"/>
      <c r="FY59" s="86"/>
      <c r="FZ59" s="86"/>
      <c r="GA59" s="86"/>
      <c r="GB59" s="86"/>
      <c r="GC59" s="86"/>
      <c r="GD59" s="86"/>
      <c r="GE59" s="86"/>
      <c r="GF59" s="86"/>
      <c r="GG59" s="86"/>
      <c r="GH59" s="86"/>
      <c r="GI59" s="86"/>
      <c r="GJ59" s="86"/>
      <c r="GK59" s="86"/>
    </row>
    <row r="60" spans="1:193" ht="12.75">
      <c r="A60" s="113"/>
      <c r="B60" s="114">
        <f>B59/L59</f>
        <v>0.13559322033898305</v>
      </c>
      <c r="C60" s="114"/>
      <c r="D60" s="114">
        <f>D59/L59</f>
        <v>0.2796610169491525</v>
      </c>
      <c r="E60" s="114"/>
      <c r="F60" s="114">
        <f>F59/L59</f>
        <v>0.4745762711864407</v>
      </c>
      <c r="G60" s="114"/>
      <c r="H60" s="114">
        <f>H59/L59</f>
        <v>0.11016949152542373</v>
      </c>
      <c r="I60" s="114"/>
      <c r="J60" s="114">
        <f>J59/L59</f>
        <v>0</v>
      </c>
      <c r="K60" s="114"/>
      <c r="L60" s="115">
        <f>SUM(B60:J60)</f>
        <v>1</v>
      </c>
      <c r="M60" s="86"/>
      <c r="N60" s="86"/>
      <c r="O60" s="86"/>
      <c r="P60" s="86"/>
      <c r="Q60" s="89"/>
      <c r="R60" s="87"/>
      <c r="S60" s="87"/>
      <c r="T60" s="87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86"/>
      <c r="AL60" s="86"/>
      <c r="AM60" s="86"/>
      <c r="AN60" s="86"/>
      <c r="AO60" s="86"/>
      <c r="AP60" s="86"/>
      <c r="AQ60" s="86"/>
      <c r="AR60" s="86"/>
      <c r="AS60" s="86"/>
      <c r="AT60" s="86"/>
      <c r="AU60" s="86"/>
      <c r="AV60" s="86"/>
      <c r="AW60" s="86"/>
      <c r="AX60" s="86"/>
      <c r="AY60" s="86"/>
      <c r="AZ60" s="86"/>
      <c r="BA60" s="86"/>
      <c r="BB60" s="86"/>
      <c r="BC60" s="86"/>
      <c r="BD60" s="86"/>
      <c r="BE60" s="86"/>
      <c r="BF60" s="86"/>
      <c r="BG60" s="86"/>
      <c r="BH60" s="86"/>
      <c r="BI60" s="86"/>
      <c r="BJ60" s="86"/>
      <c r="BK60" s="86"/>
      <c r="BL60" s="86"/>
      <c r="BM60" s="86"/>
      <c r="BN60" s="86"/>
      <c r="BO60" s="86"/>
      <c r="BP60" s="86"/>
      <c r="BQ60" s="86"/>
      <c r="BR60" s="86"/>
      <c r="BS60" s="86"/>
      <c r="BT60" s="86"/>
      <c r="BU60" s="86"/>
      <c r="BV60" s="86"/>
      <c r="BW60" s="86"/>
      <c r="BX60" s="86"/>
      <c r="BY60" s="86"/>
      <c r="BZ60" s="86"/>
      <c r="CA60" s="86"/>
      <c r="CB60" s="86"/>
      <c r="CC60" s="86"/>
      <c r="CD60" s="86"/>
      <c r="CE60" s="86"/>
      <c r="CF60" s="86"/>
      <c r="CG60" s="86"/>
      <c r="CH60" s="86"/>
      <c r="CI60" s="86"/>
      <c r="CJ60" s="86"/>
      <c r="CK60" s="86"/>
      <c r="CL60" s="86"/>
      <c r="CM60" s="86"/>
      <c r="CN60" s="86"/>
      <c r="CO60" s="86"/>
      <c r="CP60" s="86"/>
      <c r="CQ60" s="86"/>
      <c r="CR60" s="86"/>
      <c r="CS60" s="86"/>
      <c r="CT60" s="86"/>
      <c r="CU60" s="86"/>
      <c r="CV60" s="86"/>
      <c r="CW60" s="86"/>
      <c r="CX60" s="86"/>
      <c r="CY60" s="86"/>
      <c r="CZ60" s="86"/>
      <c r="DA60" s="86"/>
      <c r="DB60" s="86"/>
      <c r="DC60" s="86"/>
      <c r="DD60" s="86"/>
      <c r="DE60" s="86"/>
      <c r="DF60" s="86"/>
      <c r="DG60" s="86"/>
      <c r="DH60" s="86"/>
      <c r="DI60" s="86"/>
      <c r="DJ60" s="86"/>
      <c r="DK60" s="86"/>
      <c r="DL60" s="86"/>
      <c r="DM60" s="86"/>
      <c r="DN60" s="86"/>
      <c r="DO60" s="86"/>
      <c r="DP60" s="86"/>
      <c r="DQ60" s="86"/>
      <c r="DR60" s="86"/>
      <c r="DS60" s="86"/>
      <c r="DT60" s="86"/>
      <c r="DU60" s="86"/>
      <c r="DV60" s="86"/>
      <c r="DW60" s="86"/>
      <c r="DX60" s="86"/>
      <c r="DY60" s="86"/>
      <c r="DZ60" s="86"/>
      <c r="EA60" s="86"/>
      <c r="EB60" s="86"/>
      <c r="EC60" s="86"/>
      <c r="ED60" s="86"/>
      <c r="EE60" s="86"/>
      <c r="EF60" s="86"/>
      <c r="EG60" s="86"/>
      <c r="EH60" s="86"/>
      <c r="EI60" s="86"/>
      <c r="EJ60" s="86"/>
      <c r="EK60" s="86"/>
      <c r="EL60" s="86"/>
      <c r="EM60" s="86"/>
      <c r="EN60" s="86"/>
      <c r="EO60" s="86"/>
      <c r="EP60" s="86"/>
      <c r="EQ60" s="86"/>
      <c r="ER60" s="86"/>
      <c r="ES60" s="86"/>
      <c r="ET60" s="86"/>
      <c r="EU60" s="86"/>
      <c r="EV60" s="86"/>
      <c r="EW60" s="86"/>
      <c r="EX60" s="86"/>
      <c r="EY60" s="86"/>
      <c r="EZ60" s="86"/>
      <c r="FA60" s="86"/>
      <c r="FB60" s="86"/>
      <c r="FC60" s="86"/>
      <c r="FD60" s="86"/>
      <c r="FE60" s="86"/>
      <c r="FF60" s="86"/>
      <c r="FG60" s="86"/>
      <c r="FH60" s="86"/>
      <c r="FI60" s="86"/>
      <c r="FJ60" s="86"/>
      <c r="FK60" s="86"/>
      <c r="FL60" s="86"/>
      <c r="FM60" s="86"/>
      <c r="FN60" s="86"/>
      <c r="FO60" s="86"/>
      <c r="FP60" s="86"/>
      <c r="FQ60" s="86"/>
      <c r="FR60" s="86"/>
      <c r="FS60" s="86"/>
      <c r="FT60" s="86"/>
      <c r="FU60" s="86"/>
      <c r="FV60" s="86"/>
      <c r="FW60" s="86"/>
      <c r="FX60" s="86"/>
      <c r="FY60" s="86"/>
      <c r="FZ60" s="86"/>
      <c r="GA60" s="86"/>
      <c r="GB60" s="86"/>
      <c r="GC60" s="86"/>
      <c r="GD60" s="86"/>
      <c r="GE60" s="86"/>
      <c r="GF60" s="86"/>
      <c r="GG60" s="86"/>
      <c r="GH60" s="86"/>
      <c r="GI60" s="86"/>
      <c r="GJ60" s="86"/>
      <c r="GK60" s="86"/>
    </row>
    <row r="61" spans="1:193" ht="12.75">
      <c r="A61" s="113"/>
      <c r="B61" s="116"/>
      <c r="C61" s="116"/>
      <c r="D61" s="113"/>
      <c r="E61" s="113"/>
      <c r="F61" s="113"/>
      <c r="G61" s="113"/>
      <c r="H61" s="113"/>
      <c r="I61" s="113"/>
      <c r="J61" s="113"/>
      <c r="K61" s="113"/>
      <c r="L61" s="113"/>
      <c r="M61" s="86"/>
      <c r="N61" s="86"/>
      <c r="O61" s="86"/>
      <c r="P61" s="86"/>
      <c r="Q61" s="89"/>
      <c r="R61" s="87"/>
      <c r="S61" s="87"/>
      <c r="T61" s="87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6"/>
      <c r="AN61" s="86"/>
      <c r="AO61" s="86"/>
      <c r="AP61" s="86"/>
      <c r="AQ61" s="86"/>
      <c r="AR61" s="86"/>
      <c r="AS61" s="86"/>
      <c r="AT61" s="86"/>
      <c r="AU61" s="86"/>
      <c r="AV61" s="86"/>
      <c r="AW61" s="86"/>
      <c r="AX61" s="86"/>
      <c r="AY61" s="86"/>
      <c r="AZ61" s="86"/>
      <c r="BA61" s="86"/>
      <c r="BB61" s="86"/>
      <c r="BC61" s="86"/>
      <c r="BD61" s="86"/>
      <c r="BE61" s="86"/>
      <c r="BF61" s="86"/>
      <c r="BG61" s="86"/>
      <c r="BH61" s="86"/>
      <c r="BI61" s="86"/>
      <c r="BJ61" s="86"/>
      <c r="BK61" s="86"/>
      <c r="BL61" s="86"/>
      <c r="BM61" s="86"/>
      <c r="BN61" s="86"/>
      <c r="BO61" s="86"/>
      <c r="BP61" s="86"/>
      <c r="BQ61" s="86"/>
      <c r="BR61" s="86"/>
      <c r="BS61" s="86"/>
      <c r="BT61" s="86"/>
      <c r="BU61" s="86"/>
      <c r="BV61" s="86"/>
      <c r="BW61" s="86"/>
      <c r="BX61" s="86"/>
      <c r="BY61" s="86"/>
      <c r="BZ61" s="86"/>
      <c r="CA61" s="86"/>
      <c r="CB61" s="86"/>
      <c r="CC61" s="86"/>
      <c r="CD61" s="86"/>
      <c r="CE61" s="86"/>
      <c r="CF61" s="86"/>
      <c r="CG61" s="86"/>
      <c r="CH61" s="86"/>
      <c r="CI61" s="86"/>
      <c r="CJ61" s="86"/>
      <c r="CK61" s="86"/>
      <c r="CL61" s="86"/>
      <c r="CM61" s="86"/>
      <c r="CN61" s="86"/>
      <c r="CO61" s="86"/>
      <c r="CP61" s="86"/>
      <c r="CQ61" s="86"/>
      <c r="CR61" s="86"/>
      <c r="CS61" s="86"/>
      <c r="CT61" s="86"/>
      <c r="CU61" s="86"/>
      <c r="CV61" s="86"/>
      <c r="CW61" s="86"/>
      <c r="CX61" s="86"/>
      <c r="CY61" s="86"/>
      <c r="CZ61" s="86"/>
      <c r="DA61" s="86"/>
      <c r="DB61" s="86"/>
      <c r="DC61" s="86"/>
      <c r="DD61" s="86"/>
      <c r="DE61" s="86"/>
      <c r="DF61" s="86"/>
      <c r="DG61" s="86"/>
      <c r="DH61" s="86"/>
      <c r="DI61" s="86"/>
      <c r="DJ61" s="86"/>
      <c r="DK61" s="86"/>
      <c r="DL61" s="86"/>
      <c r="DM61" s="86"/>
      <c r="DN61" s="86"/>
      <c r="DO61" s="86"/>
      <c r="DP61" s="86"/>
      <c r="DQ61" s="86"/>
      <c r="DR61" s="86"/>
      <c r="DS61" s="86"/>
      <c r="DT61" s="86"/>
      <c r="DU61" s="86"/>
      <c r="DV61" s="86"/>
      <c r="DW61" s="86"/>
      <c r="DX61" s="86"/>
      <c r="DY61" s="86"/>
      <c r="DZ61" s="86"/>
      <c r="EA61" s="86"/>
      <c r="EB61" s="86"/>
      <c r="EC61" s="86"/>
      <c r="ED61" s="86"/>
      <c r="EE61" s="86"/>
      <c r="EF61" s="86"/>
      <c r="EG61" s="86"/>
      <c r="EH61" s="86"/>
      <c r="EI61" s="86"/>
      <c r="EJ61" s="86"/>
      <c r="EK61" s="86"/>
      <c r="EL61" s="86"/>
      <c r="EM61" s="86"/>
      <c r="EN61" s="86"/>
      <c r="EO61" s="86"/>
      <c r="EP61" s="86"/>
      <c r="EQ61" s="86"/>
      <c r="ER61" s="86"/>
      <c r="ES61" s="86"/>
      <c r="ET61" s="86"/>
      <c r="EU61" s="86"/>
      <c r="EV61" s="86"/>
      <c r="EW61" s="86"/>
      <c r="EX61" s="86"/>
      <c r="EY61" s="86"/>
      <c r="EZ61" s="86"/>
      <c r="FA61" s="86"/>
      <c r="FB61" s="86"/>
      <c r="FC61" s="86"/>
      <c r="FD61" s="86"/>
      <c r="FE61" s="86"/>
      <c r="FF61" s="86"/>
      <c r="FG61" s="86"/>
      <c r="FH61" s="86"/>
      <c r="FI61" s="86"/>
      <c r="FJ61" s="86"/>
      <c r="FK61" s="86"/>
      <c r="FL61" s="86"/>
      <c r="FM61" s="86"/>
      <c r="FN61" s="86"/>
      <c r="FO61" s="86"/>
      <c r="FP61" s="86"/>
      <c r="FQ61" s="86"/>
      <c r="FR61" s="86"/>
      <c r="FS61" s="86"/>
      <c r="FT61" s="86"/>
      <c r="FU61" s="86"/>
      <c r="FV61" s="86"/>
      <c r="FW61" s="86"/>
      <c r="FX61" s="86"/>
      <c r="FY61" s="86"/>
      <c r="FZ61" s="86"/>
      <c r="GA61" s="86"/>
      <c r="GB61" s="86"/>
      <c r="GC61" s="86"/>
      <c r="GD61" s="86"/>
      <c r="GE61" s="86"/>
      <c r="GF61" s="86"/>
      <c r="GG61" s="86"/>
      <c r="GH61" s="86"/>
      <c r="GI61" s="86"/>
      <c r="GJ61" s="86"/>
      <c r="GK61" s="86"/>
    </row>
    <row r="62" spans="1:193" ht="12.75">
      <c r="A62" s="187" t="s">
        <v>49</v>
      </c>
      <c r="B62" s="187"/>
      <c r="C62" s="187"/>
      <c r="D62" s="187"/>
      <c r="E62" s="187"/>
      <c r="F62" s="187"/>
      <c r="G62" s="187"/>
      <c r="H62" s="187"/>
      <c r="I62" s="187"/>
      <c r="J62" s="187"/>
      <c r="K62" s="187"/>
      <c r="L62" s="187"/>
      <c r="M62" s="86"/>
      <c r="N62" s="86"/>
      <c r="O62" s="86"/>
      <c r="P62" s="86"/>
      <c r="Q62" s="89"/>
      <c r="R62" s="87"/>
      <c r="S62" s="87"/>
      <c r="T62" s="87"/>
      <c r="U62" s="86"/>
      <c r="V62" s="86"/>
      <c r="W62" s="86"/>
      <c r="X62" s="86"/>
      <c r="Y62" s="86"/>
      <c r="Z62" s="86"/>
      <c r="AA62" s="86"/>
      <c r="AB62" s="86"/>
      <c r="AC62" s="86"/>
      <c r="AD62" s="86"/>
      <c r="AE62" s="86"/>
      <c r="AF62" s="86"/>
      <c r="AG62" s="86"/>
      <c r="AH62" s="86"/>
      <c r="AI62" s="86"/>
      <c r="AJ62" s="86"/>
      <c r="AK62" s="86"/>
      <c r="AL62" s="86"/>
      <c r="AM62" s="86"/>
      <c r="AN62" s="86"/>
      <c r="AO62" s="86"/>
      <c r="AP62" s="86"/>
      <c r="AQ62" s="86"/>
      <c r="AR62" s="86"/>
      <c r="AS62" s="86"/>
      <c r="AT62" s="86"/>
      <c r="AU62" s="86"/>
      <c r="AV62" s="86"/>
      <c r="AW62" s="86"/>
      <c r="AX62" s="86"/>
      <c r="AY62" s="86"/>
      <c r="AZ62" s="86"/>
      <c r="BA62" s="86"/>
      <c r="BB62" s="86"/>
      <c r="BC62" s="86"/>
      <c r="BD62" s="86"/>
      <c r="BE62" s="86"/>
      <c r="BF62" s="86"/>
      <c r="BG62" s="86"/>
      <c r="BH62" s="86"/>
      <c r="BI62" s="86"/>
      <c r="BJ62" s="86"/>
      <c r="BK62" s="86"/>
      <c r="BL62" s="86"/>
      <c r="BM62" s="86"/>
      <c r="BN62" s="86"/>
      <c r="BO62" s="86"/>
      <c r="BP62" s="86"/>
      <c r="BQ62" s="86"/>
      <c r="BR62" s="86"/>
      <c r="BS62" s="86"/>
      <c r="BT62" s="86"/>
      <c r="BU62" s="86"/>
      <c r="BV62" s="86"/>
      <c r="BW62" s="86"/>
      <c r="BX62" s="86"/>
      <c r="BY62" s="86"/>
      <c r="BZ62" s="86"/>
      <c r="CA62" s="86"/>
      <c r="CB62" s="86"/>
      <c r="CC62" s="86"/>
      <c r="CD62" s="86"/>
      <c r="CE62" s="86"/>
      <c r="CF62" s="86"/>
      <c r="CG62" s="86"/>
      <c r="CH62" s="86"/>
      <c r="CI62" s="86"/>
      <c r="CJ62" s="86"/>
      <c r="CK62" s="86"/>
      <c r="CL62" s="86"/>
      <c r="CM62" s="86"/>
      <c r="CN62" s="86"/>
      <c r="CO62" s="86"/>
      <c r="CP62" s="86"/>
      <c r="CQ62" s="86"/>
      <c r="CR62" s="86"/>
      <c r="CS62" s="86"/>
      <c r="CT62" s="86"/>
      <c r="CU62" s="86"/>
      <c r="CV62" s="86"/>
      <c r="CW62" s="86"/>
      <c r="CX62" s="86"/>
      <c r="CY62" s="86"/>
      <c r="CZ62" s="86"/>
      <c r="DA62" s="86"/>
      <c r="DB62" s="86"/>
      <c r="DC62" s="86"/>
      <c r="DD62" s="86"/>
      <c r="DE62" s="86"/>
      <c r="DF62" s="86"/>
      <c r="DG62" s="86"/>
      <c r="DH62" s="86"/>
      <c r="DI62" s="86"/>
      <c r="DJ62" s="86"/>
      <c r="DK62" s="86"/>
      <c r="DL62" s="86"/>
      <c r="DM62" s="86"/>
      <c r="DN62" s="86"/>
      <c r="DO62" s="86"/>
      <c r="DP62" s="86"/>
      <c r="DQ62" s="86"/>
      <c r="DR62" s="86"/>
      <c r="DS62" s="86"/>
      <c r="DT62" s="86"/>
      <c r="DU62" s="86"/>
      <c r="DV62" s="86"/>
      <c r="DW62" s="86"/>
      <c r="DX62" s="86"/>
      <c r="DY62" s="86"/>
      <c r="DZ62" s="86"/>
      <c r="EA62" s="86"/>
      <c r="EB62" s="86"/>
      <c r="EC62" s="86"/>
      <c r="ED62" s="86"/>
      <c r="EE62" s="86"/>
      <c r="EF62" s="86"/>
      <c r="EG62" s="86"/>
      <c r="EH62" s="86"/>
      <c r="EI62" s="86"/>
      <c r="EJ62" s="86"/>
      <c r="EK62" s="86"/>
      <c r="EL62" s="86"/>
      <c r="EM62" s="86"/>
      <c r="EN62" s="86"/>
      <c r="EO62" s="86"/>
      <c r="EP62" s="86"/>
      <c r="EQ62" s="86"/>
      <c r="ER62" s="86"/>
      <c r="ES62" s="86"/>
      <c r="ET62" s="86"/>
      <c r="EU62" s="86"/>
      <c r="EV62" s="86"/>
      <c r="EW62" s="86"/>
      <c r="EX62" s="86"/>
      <c r="EY62" s="86"/>
      <c r="EZ62" s="86"/>
      <c r="FA62" s="86"/>
      <c r="FB62" s="86"/>
      <c r="FC62" s="86"/>
      <c r="FD62" s="86"/>
      <c r="FE62" s="86"/>
      <c r="FF62" s="86"/>
      <c r="FG62" s="86"/>
      <c r="FH62" s="86"/>
      <c r="FI62" s="86"/>
      <c r="FJ62" s="86"/>
      <c r="FK62" s="86"/>
      <c r="FL62" s="86"/>
      <c r="FM62" s="86"/>
      <c r="FN62" s="86"/>
      <c r="FO62" s="86"/>
      <c r="FP62" s="86"/>
      <c r="FQ62" s="86"/>
      <c r="FR62" s="86"/>
      <c r="FS62" s="86"/>
      <c r="FT62" s="86"/>
      <c r="FU62" s="86"/>
      <c r="FV62" s="86"/>
      <c r="FW62" s="86"/>
      <c r="FX62" s="86"/>
      <c r="FY62" s="86"/>
      <c r="FZ62" s="86"/>
      <c r="GA62" s="86"/>
      <c r="GB62" s="86"/>
      <c r="GC62" s="86"/>
      <c r="GD62" s="86"/>
      <c r="GE62" s="86"/>
      <c r="GF62" s="86"/>
      <c r="GG62" s="86"/>
      <c r="GH62" s="86"/>
      <c r="GI62" s="86"/>
      <c r="GJ62" s="86"/>
      <c r="GK62" s="86"/>
    </row>
    <row r="63" spans="1:193" ht="12.75">
      <c r="A63" s="177" t="s">
        <v>45</v>
      </c>
      <c r="B63" s="177" t="s">
        <v>82</v>
      </c>
      <c r="C63" s="153" t="s">
        <v>19</v>
      </c>
      <c r="D63" s="177" t="s">
        <v>84</v>
      </c>
      <c r="E63" s="153" t="s">
        <v>19</v>
      </c>
      <c r="F63" s="177" t="s">
        <v>85</v>
      </c>
      <c r="G63" s="153" t="s">
        <v>19</v>
      </c>
      <c r="H63" s="177" t="s">
        <v>86</v>
      </c>
      <c r="I63" s="153" t="s">
        <v>19</v>
      </c>
      <c r="J63" s="188" t="s">
        <v>87</v>
      </c>
      <c r="K63" s="153" t="s">
        <v>19</v>
      </c>
      <c r="L63" s="177" t="s">
        <v>30</v>
      </c>
      <c r="M63" s="86"/>
      <c r="N63" s="86"/>
      <c r="O63" s="86"/>
      <c r="P63" s="86"/>
      <c r="Q63" s="89"/>
      <c r="R63" s="87"/>
      <c r="S63" s="87"/>
      <c r="T63" s="87"/>
      <c r="U63" s="86"/>
      <c r="V63" s="86"/>
      <c r="W63" s="86"/>
      <c r="X63" s="86"/>
      <c r="Y63" s="86"/>
      <c r="Z63" s="86"/>
      <c r="AA63" s="86"/>
      <c r="AB63" s="86"/>
      <c r="AC63" s="86"/>
      <c r="AD63" s="86"/>
      <c r="AE63" s="86"/>
      <c r="AF63" s="86"/>
      <c r="AG63" s="86"/>
      <c r="AH63" s="86"/>
      <c r="AI63" s="86"/>
      <c r="AJ63" s="86"/>
      <c r="AK63" s="86"/>
      <c r="AL63" s="86"/>
      <c r="AM63" s="86"/>
      <c r="AN63" s="86"/>
      <c r="AO63" s="86"/>
      <c r="AP63" s="86"/>
      <c r="AQ63" s="86"/>
      <c r="AR63" s="86"/>
      <c r="AS63" s="86"/>
      <c r="AT63" s="86"/>
      <c r="AU63" s="86"/>
      <c r="AV63" s="86"/>
      <c r="AW63" s="86"/>
      <c r="AX63" s="86"/>
      <c r="AY63" s="86"/>
      <c r="AZ63" s="86"/>
      <c r="BA63" s="86"/>
      <c r="BB63" s="86"/>
      <c r="BC63" s="86"/>
      <c r="BD63" s="86"/>
      <c r="BE63" s="86"/>
      <c r="BF63" s="86"/>
      <c r="BG63" s="86"/>
      <c r="BH63" s="86"/>
      <c r="BI63" s="86"/>
      <c r="BJ63" s="86"/>
      <c r="BK63" s="86"/>
      <c r="BL63" s="86"/>
      <c r="BM63" s="86"/>
      <c r="BN63" s="86"/>
      <c r="BO63" s="86"/>
      <c r="BP63" s="86"/>
      <c r="BQ63" s="86"/>
      <c r="BR63" s="86"/>
      <c r="BS63" s="86"/>
      <c r="BT63" s="86"/>
      <c r="BU63" s="86"/>
      <c r="BV63" s="86"/>
      <c r="BW63" s="86"/>
      <c r="BX63" s="86"/>
      <c r="BY63" s="86"/>
      <c r="BZ63" s="86"/>
      <c r="CA63" s="86"/>
      <c r="CB63" s="86"/>
      <c r="CC63" s="86"/>
      <c r="CD63" s="86"/>
      <c r="CE63" s="86"/>
      <c r="CF63" s="86"/>
      <c r="CG63" s="86"/>
      <c r="CH63" s="86"/>
      <c r="CI63" s="86"/>
      <c r="CJ63" s="86"/>
      <c r="CK63" s="86"/>
      <c r="CL63" s="86"/>
      <c r="CM63" s="86"/>
      <c r="CN63" s="86"/>
      <c r="CO63" s="86"/>
      <c r="CP63" s="86"/>
      <c r="CQ63" s="86"/>
      <c r="CR63" s="86"/>
      <c r="CS63" s="86"/>
      <c r="CT63" s="86"/>
      <c r="CU63" s="86"/>
      <c r="CV63" s="86"/>
      <c r="CW63" s="86"/>
      <c r="CX63" s="86"/>
      <c r="CY63" s="86"/>
      <c r="CZ63" s="86"/>
      <c r="DA63" s="86"/>
      <c r="DB63" s="86"/>
      <c r="DC63" s="86"/>
      <c r="DD63" s="86"/>
      <c r="DE63" s="86"/>
      <c r="DF63" s="86"/>
      <c r="DG63" s="86"/>
      <c r="DH63" s="86"/>
      <c r="DI63" s="86"/>
      <c r="DJ63" s="86"/>
      <c r="DK63" s="86"/>
      <c r="DL63" s="86"/>
      <c r="DM63" s="86"/>
      <c r="DN63" s="86"/>
      <c r="DO63" s="86"/>
      <c r="DP63" s="86"/>
      <c r="DQ63" s="86"/>
      <c r="DR63" s="86"/>
      <c r="DS63" s="86"/>
      <c r="DT63" s="86"/>
      <c r="DU63" s="86"/>
      <c r="DV63" s="86"/>
      <c r="DW63" s="86"/>
      <c r="DX63" s="86"/>
      <c r="DY63" s="86"/>
      <c r="DZ63" s="86"/>
      <c r="EA63" s="86"/>
      <c r="EB63" s="86"/>
      <c r="EC63" s="86"/>
      <c r="ED63" s="86"/>
      <c r="EE63" s="86"/>
      <c r="EF63" s="86"/>
      <c r="EG63" s="86"/>
      <c r="EH63" s="86"/>
      <c r="EI63" s="86"/>
      <c r="EJ63" s="86"/>
      <c r="EK63" s="86"/>
      <c r="EL63" s="86"/>
      <c r="EM63" s="86"/>
      <c r="EN63" s="86"/>
      <c r="EO63" s="86"/>
      <c r="EP63" s="86"/>
      <c r="EQ63" s="86"/>
      <c r="ER63" s="86"/>
      <c r="ES63" s="86"/>
      <c r="ET63" s="86"/>
      <c r="EU63" s="86"/>
      <c r="EV63" s="86"/>
      <c r="EW63" s="86"/>
      <c r="EX63" s="86"/>
      <c r="EY63" s="86"/>
      <c r="EZ63" s="86"/>
      <c r="FA63" s="86"/>
      <c r="FB63" s="86"/>
      <c r="FC63" s="86"/>
      <c r="FD63" s="86"/>
      <c r="FE63" s="86"/>
      <c r="FF63" s="86"/>
      <c r="FG63" s="86"/>
      <c r="FH63" s="86"/>
      <c r="FI63" s="86"/>
      <c r="FJ63" s="86"/>
      <c r="FK63" s="86"/>
      <c r="FL63" s="86"/>
      <c r="FM63" s="86"/>
      <c r="FN63" s="86"/>
      <c r="FO63" s="86"/>
      <c r="FP63" s="86"/>
      <c r="FQ63" s="86"/>
      <c r="FR63" s="86"/>
      <c r="FS63" s="86"/>
      <c r="FT63" s="86"/>
      <c r="FU63" s="86"/>
      <c r="FV63" s="86"/>
      <c r="FW63" s="86"/>
      <c r="FX63" s="86"/>
      <c r="FY63" s="86"/>
      <c r="FZ63" s="86"/>
      <c r="GA63" s="86"/>
      <c r="GB63" s="86"/>
      <c r="GC63" s="86"/>
      <c r="GD63" s="86"/>
      <c r="GE63" s="86"/>
      <c r="GF63" s="86"/>
      <c r="GG63" s="86"/>
      <c r="GH63" s="86"/>
      <c r="GI63" s="86"/>
      <c r="GJ63" s="86"/>
      <c r="GK63" s="86"/>
    </row>
    <row r="64" spans="1:193" ht="12.75">
      <c r="A64" s="178"/>
      <c r="B64" s="178"/>
      <c r="C64" s="154" t="s">
        <v>45</v>
      </c>
      <c r="D64" s="178"/>
      <c r="E64" s="154" t="s">
        <v>45</v>
      </c>
      <c r="F64" s="178"/>
      <c r="G64" s="154" t="s">
        <v>45</v>
      </c>
      <c r="H64" s="178"/>
      <c r="I64" s="154" t="s">
        <v>45</v>
      </c>
      <c r="J64" s="189"/>
      <c r="K64" s="154" t="s">
        <v>45</v>
      </c>
      <c r="L64" s="178"/>
      <c r="M64" s="86"/>
      <c r="N64" s="86"/>
      <c r="O64" s="86"/>
      <c r="P64" s="86"/>
      <c r="Q64" s="89"/>
      <c r="R64" s="87"/>
      <c r="S64" s="87"/>
      <c r="T64" s="87"/>
      <c r="U64" s="86"/>
      <c r="V64" s="86"/>
      <c r="W64" s="86"/>
      <c r="X64" s="86"/>
      <c r="Y64" s="86"/>
      <c r="Z64" s="86"/>
      <c r="AA64" s="86"/>
      <c r="AB64" s="86"/>
      <c r="AC64" s="86"/>
      <c r="AD64" s="86"/>
      <c r="AE64" s="86"/>
      <c r="AF64" s="86"/>
      <c r="AG64" s="86"/>
      <c r="AH64" s="86"/>
      <c r="AI64" s="86"/>
      <c r="AJ64" s="86"/>
      <c r="AK64" s="86"/>
      <c r="AL64" s="86"/>
      <c r="AM64" s="86"/>
      <c r="AN64" s="86"/>
      <c r="AO64" s="86"/>
      <c r="AP64" s="86"/>
      <c r="AQ64" s="86"/>
      <c r="AR64" s="86"/>
      <c r="AS64" s="86"/>
      <c r="AT64" s="86"/>
      <c r="AU64" s="86"/>
      <c r="AV64" s="86"/>
      <c r="AW64" s="86"/>
      <c r="AX64" s="86"/>
      <c r="AY64" s="86"/>
      <c r="AZ64" s="86"/>
      <c r="BA64" s="86"/>
      <c r="BB64" s="86"/>
      <c r="BC64" s="86"/>
      <c r="BD64" s="86"/>
      <c r="BE64" s="86"/>
      <c r="BF64" s="86"/>
      <c r="BG64" s="86"/>
      <c r="BH64" s="86"/>
      <c r="BI64" s="86"/>
      <c r="BJ64" s="86"/>
      <c r="BK64" s="86"/>
      <c r="BL64" s="86"/>
      <c r="BM64" s="86"/>
      <c r="BN64" s="86"/>
      <c r="BO64" s="86"/>
      <c r="BP64" s="86"/>
      <c r="BQ64" s="86"/>
      <c r="BR64" s="86"/>
      <c r="BS64" s="86"/>
      <c r="BT64" s="86"/>
      <c r="BU64" s="86"/>
      <c r="BV64" s="86"/>
      <c r="BW64" s="86"/>
      <c r="BX64" s="86"/>
      <c r="BY64" s="86"/>
      <c r="BZ64" s="86"/>
      <c r="CA64" s="86"/>
      <c r="CB64" s="86"/>
      <c r="CC64" s="86"/>
      <c r="CD64" s="86"/>
      <c r="CE64" s="86"/>
      <c r="CF64" s="86"/>
      <c r="CG64" s="86"/>
      <c r="CH64" s="86"/>
      <c r="CI64" s="86"/>
      <c r="CJ64" s="86"/>
      <c r="CK64" s="86"/>
      <c r="CL64" s="86"/>
      <c r="CM64" s="86"/>
      <c r="CN64" s="86"/>
      <c r="CO64" s="86"/>
      <c r="CP64" s="86"/>
      <c r="CQ64" s="86"/>
      <c r="CR64" s="86"/>
      <c r="CS64" s="86"/>
      <c r="CT64" s="86"/>
      <c r="CU64" s="86"/>
      <c r="CV64" s="86"/>
      <c r="CW64" s="86"/>
      <c r="CX64" s="86"/>
      <c r="CY64" s="86"/>
      <c r="CZ64" s="86"/>
      <c r="DA64" s="86"/>
      <c r="DB64" s="86"/>
      <c r="DC64" s="86"/>
      <c r="DD64" s="86"/>
      <c r="DE64" s="86"/>
      <c r="DF64" s="86"/>
      <c r="DG64" s="86"/>
      <c r="DH64" s="86"/>
      <c r="DI64" s="86"/>
      <c r="DJ64" s="86"/>
      <c r="DK64" s="86"/>
      <c r="DL64" s="86"/>
      <c r="DM64" s="86"/>
      <c r="DN64" s="86"/>
      <c r="DO64" s="86"/>
      <c r="DP64" s="86"/>
      <c r="DQ64" s="86"/>
      <c r="DR64" s="86"/>
      <c r="DS64" s="86"/>
      <c r="DT64" s="86"/>
      <c r="DU64" s="86"/>
      <c r="DV64" s="86"/>
      <c r="DW64" s="86"/>
      <c r="DX64" s="86"/>
      <c r="DY64" s="86"/>
      <c r="DZ64" s="86"/>
      <c r="EA64" s="86"/>
      <c r="EB64" s="86"/>
      <c r="EC64" s="86"/>
      <c r="ED64" s="86"/>
      <c r="EE64" s="86"/>
      <c r="EF64" s="86"/>
      <c r="EG64" s="86"/>
      <c r="EH64" s="86"/>
      <c r="EI64" s="86"/>
      <c r="EJ64" s="86"/>
      <c r="EK64" s="86"/>
      <c r="EL64" s="86"/>
      <c r="EM64" s="86"/>
      <c r="EN64" s="86"/>
      <c r="EO64" s="86"/>
      <c r="EP64" s="86"/>
      <c r="EQ64" s="86"/>
      <c r="ER64" s="86"/>
      <c r="ES64" s="86"/>
      <c r="ET64" s="86"/>
      <c r="EU64" s="86"/>
      <c r="EV64" s="86"/>
      <c r="EW64" s="86"/>
      <c r="EX64" s="86"/>
      <c r="EY64" s="86"/>
      <c r="EZ64" s="86"/>
      <c r="FA64" s="86"/>
      <c r="FB64" s="86"/>
      <c r="FC64" s="86"/>
      <c r="FD64" s="86"/>
      <c r="FE64" s="86"/>
      <c r="FF64" s="86"/>
      <c r="FG64" s="86"/>
      <c r="FH64" s="86"/>
      <c r="FI64" s="86"/>
      <c r="FJ64" s="86"/>
      <c r="FK64" s="86"/>
      <c r="FL64" s="86"/>
      <c r="FM64" s="86"/>
      <c r="FN64" s="86"/>
      <c r="FO64" s="86"/>
      <c r="FP64" s="86"/>
      <c r="FQ64" s="86"/>
      <c r="FR64" s="86"/>
      <c r="FS64" s="86"/>
      <c r="FT64" s="86"/>
      <c r="FU64" s="86"/>
      <c r="FV64" s="86"/>
      <c r="FW64" s="86"/>
      <c r="FX64" s="86"/>
      <c r="FY64" s="86"/>
      <c r="FZ64" s="86"/>
      <c r="GA64" s="86"/>
      <c r="GB64" s="86"/>
      <c r="GC64" s="86"/>
      <c r="GD64" s="86"/>
      <c r="GE64" s="86"/>
      <c r="GF64" s="86"/>
      <c r="GG64" s="86"/>
      <c r="GH64" s="86"/>
      <c r="GI64" s="86"/>
      <c r="GJ64" s="86"/>
      <c r="GK64" s="86"/>
    </row>
    <row r="65" spans="1:193" ht="12.75">
      <c r="A65" s="104" t="s">
        <v>25</v>
      </c>
      <c r="B65" s="105">
        <f>B54+B43</f>
        <v>18</v>
      </c>
      <c r="C65" s="106">
        <f>B65/L65</f>
        <v>0.03220035778175313</v>
      </c>
      <c r="D65" s="105">
        <f>D54+D43</f>
        <v>79</v>
      </c>
      <c r="E65" s="106">
        <f>D65/L65</f>
        <v>0.1413237924865832</v>
      </c>
      <c r="F65" s="105">
        <f>F54+F43</f>
        <v>191</v>
      </c>
      <c r="G65" s="106">
        <f>F65/L65</f>
        <v>0.3416815742397138</v>
      </c>
      <c r="H65" s="105">
        <f>H54+H43</f>
        <v>250</v>
      </c>
      <c r="I65" s="106">
        <f>H65/L65</f>
        <v>0.4472271914132379</v>
      </c>
      <c r="J65" s="105">
        <f>J54+J43</f>
        <v>21</v>
      </c>
      <c r="K65" s="106">
        <f>J65/L65</f>
        <v>0.03756708407871199</v>
      </c>
      <c r="L65" s="107">
        <f>B65+D65+F65+H65+J65</f>
        <v>559</v>
      </c>
      <c r="M65" s="86"/>
      <c r="N65" s="86"/>
      <c r="O65" s="86"/>
      <c r="P65" s="86"/>
      <c r="Q65" s="89"/>
      <c r="R65" s="87"/>
      <c r="S65" s="87"/>
      <c r="T65" s="87"/>
      <c r="U65" s="86"/>
      <c r="V65" s="86"/>
      <c r="W65" s="86"/>
      <c r="X65" s="86"/>
      <c r="Y65" s="86"/>
      <c r="Z65" s="86"/>
      <c r="AA65" s="86"/>
      <c r="AB65" s="86"/>
      <c r="AC65" s="86"/>
      <c r="AD65" s="86"/>
      <c r="AE65" s="86"/>
      <c r="AF65" s="86"/>
      <c r="AG65" s="86"/>
      <c r="AH65" s="86"/>
      <c r="AI65" s="86"/>
      <c r="AJ65" s="86"/>
      <c r="AK65" s="86"/>
      <c r="AL65" s="86"/>
      <c r="AM65" s="86"/>
      <c r="AN65" s="86"/>
      <c r="AO65" s="86"/>
      <c r="AP65" s="86"/>
      <c r="AQ65" s="86"/>
      <c r="AR65" s="86"/>
      <c r="AS65" s="86"/>
      <c r="AT65" s="86"/>
      <c r="AU65" s="86"/>
      <c r="AV65" s="86"/>
      <c r="AW65" s="86"/>
      <c r="AX65" s="86"/>
      <c r="AY65" s="86"/>
      <c r="AZ65" s="86"/>
      <c r="BA65" s="86"/>
      <c r="BB65" s="86"/>
      <c r="BC65" s="86"/>
      <c r="BD65" s="86"/>
      <c r="BE65" s="86"/>
      <c r="BF65" s="86"/>
      <c r="BG65" s="86"/>
      <c r="BH65" s="86"/>
      <c r="BI65" s="86"/>
      <c r="BJ65" s="86"/>
      <c r="BK65" s="86"/>
      <c r="BL65" s="86"/>
      <c r="BM65" s="86"/>
      <c r="BN65" s="86"/>
      <c r="BO65" s="86"/>
      <c r="BP65" s="86"/>
      <c r="BQ65" s="86"/>
      <c r="BR65" s="86"/>
      <c r="BS65" s="86"/>
      <c r="BT65" s="86"/>
      <c r="BU65" s="86"/>
      <c r="BV65" s="86"/>
      <c r="BW65" s="86"/>
      <c r="BX65" s="86"/>
      <c r="BY65" s="86"/>
      <c r="BZ65" s="86"/>
      <c r="CA65" s="86"/>
      <c r="CB65" s="86"/>
      <c r="CC65" s="86"/>
      <c r="CD65" s="86"/>
      <c r="CE65" s="86"/>
      <c r="CF65" s="86"/>
      <c r="CG65" s="86"/>
      <c r="CH65" s="86"/>
      <c r="CI65" s="86"/>
      <c r="CJ65" s="86"/>
      <c r="CK65" s="86"/>
      <c r="CL65" s="86"/>
      <c r="CM65" s="86"/>
      <c r="CN65" s="86"/>
      <c r="CO65" s="86"/>
      <c r="CP65" s="86"/>
      <c r="CQ65" s="86"/>
      <c r="CR65" s="86"/>
      <c r="CS65" s="86"/>
      <c r="CT65" s="86"/>
      <c r="CU65" s="86"/>
      <c r="CV65" s="86"/>
      <c r="CW65" s="86"/>
      <c r="CX65" s="86"/>
      <c r="CY65" s="86"/>
      <c r="CZ65" s="86"/>
      <c r="DA65" s="86"/>
      <c r="DB65" s="86"/>
      <c r="DC65" s="86"/>
      <c r="DD65" s="86"/>
      <c r="DE65" s="86"/>
      <c r="DF65" s="86"/>
      <c r="DG65" s="86"/>
      <c r="DH65" s="86"/>
      <c r="DI65" s="86"/>
      <c r="DJ65" s="86"/>
      <c r="DK65" s="86"/>
      <c r="DL65" s="86"/>
      <c r="DM65" s="86"/>
      <c r="DN65" s="86"/>
      <c r="DO65" s="86"/>
      <c r="DP65" s="86"/>
      <c r="DQ65" s="86"/>
      <c r="DR65" s="86"/>
      <c r="DS65" s="86"/>
      <c r="DT65" s="86"/>
      <c r="DU65" s="86"/>
      <c r="DV65" s="86"/>
      <c r="DW65" s="86"/>
      <c r="DX65" s="86"/>
      <c r="DY65" s="86"/>
      <c r="DZ65" s="86"/>
      <c r="EA65" s="86"/>
      <c r="EB65" s="86"/>
      <c r="EC65" s="86"/>
      <c r="ED65" s="86"/>
      <c r="EE65" s="86"/>
      <c r="EF65" s="86"/>
      <c r="EG65" s="86"/>
      <c r="EH65" s="86"/>
      <c r="EI65" s="86"/>
      <c r="EJ65" s="86"/>
      <c r="EK65" s="86"/>
      <c r="EL65" s="86"/>
      <c r="EM65" s="86"/>
      <c r="EN65" s="86"/>
      <c r="EO65" s="86"/>
      <c r="EP65" s="86"/>
      <c r="EQ65" s="86"/>
      <c r="ER65" s="86"/>
      <c r="ES65" s="86"/>
      <c r="ET65" s="86"/>
      <c r="EU65" s="86"/>
      <c r="EV65" s="86"/>
      <c r="EW65" s="86"/>
      <c r="EX65" s="86"/>
      <c r="EY65" s="86"/>
      <c r="EZ65" s="86"/>
      <c r="FA65" s="86"/>
      <c r="FB65" s="86"/>
      <c r="FC65" s="86"/>
      <c r="FD65" s="86"/>
      <c r="FE65" s="86"/>
      <c r="FF65" s="86"/>
      <c r="FG65" s="86"/>
      <c r="FH65" s="86"/>
      <c r="FI65" s="86"/>
      <c r="FJ65" s="86"/>
      <c r="FK65" s="86"/>
      <c r="FL65" s="86"/>
      <c r="FM65" s="86"/>
      <c r="FN65" s="86"/>
      <c r="FO65" s="86"/>
      <c r="FP65" s="86"/>
      <c r="FQ65" s="86"/>
      <c r="FR65" s="86"/>
      <c r="FS65" s="86"/>
      <c r="FT65" s="86"/>
      <c r="FU65" s="86"/>
      <c r="FV65" s="86"/>
      <c r="FW65" s="86"/>
      <c r="FX65" s="86"/>
      <c r="FY65" s="86"/>
      <c r="FZ65" s="86"/>
      <c r="GA65" s="86"/>
      <c r="GB65" s="86"/>
      <c r="GC65" s="86"/>
      <c r="GD65" s="86"/>
      <c r="GE65" s="86"/>
      <c r="GF65" s="86"/>
      <c r="GG65" s="86"/>
      <c r="GH65" s="86"/>
      <c r="GI65" s="86"/>
      <c r="GJ65" s="86"/>
      <c r="GK65" s="86"/>
    </row>
    <row r="66" spans="1:193" ht="12.75">
      <c r="A66" s="104" t="s">
        <v>26</v>
      </c>
      <c r="B66" s="105">
        <f>B55+B44</f>
        <v>8</v>
      </c>
      <c r="C66" s="106">
        <f>B66/L66</f>
        <v>0.03755868544600939</v>
      </c>
      <c r="D66" s="105">
        <f>D55+D44</f>
        <v>29</v>
      </c>
      <c r="E66" s="106">
        <f>D66/L66</f>
        <v>0.13615023474178403</v>
      </c>
      <c r="F66" s="105">
        <f>F55+F44</f>
        <v>106</v>
      </c>
      <c r="G66" s="106">
        <f>F66/L66</f>
        <v>0.49765258215962443</v>
      </c>
      <c r="H66" s="105">
        <f>H55+H44</f>
        <v>63</v>
      </c>
      <c r="I66" s="106">
        <f>H66/L66</f>
        <v>0.29577464788732394</v>
      </c>
      <c r="J66" s="105">
        <f>J55+J44</f>
        <v>7</v>
      </c>
      <c r="K66" s="106">
        <f>J66/L66</f>
        <v>0.03286384976525822</v>
      </c>
      <c r="L66" s="107">
        <f>B66+D66+F66+H66+J66</f>
        <v>213</v>
      </c>
      <c r="M66" s="86"/>
      <c r="N66" s="86"/>
      <c r="O66" s="86"/>
      <c r="P66" s="86"/>
      <c r="Q66" s="89"/>
      <c r="R66" s="87"/>
      <c r="S66" s="87"/>
      <c r="T66" s="87"/>
      <c r="U66" s="86"/>
      <c r="V66" s="86"/>
      <c r="W66" s="86"/>
      <c r="X66" s="86"/>
      <c r="Y66" s="86"/>
      <c r="Z66" s="86"/>
      <c r="AA66" s="86"/>
      <c r="AB66" s="86"/>
      <c r="AC66" s="86"/>
      <c r="AD66" s="86"/>
      <c r="AE66" s="86"/>
      <c r="AF66" s="86"/>
      <c r="AG66" s="86"/>
      <c r="AH66" s="86"/>
      <c r="AI66" s="86"/>
      <c r="AJ66" s="86"/>
      <c r="AK66" s="86"/>
      <c r="AL66" s="86"/>
      <c r="AM66" s="86"/>
      <c r="AN66" s="86"/>
      <c r="AO66" s="86"/>
      <c r="AP66" s="86"/>
      <c r="AQ66" s="86"/>
      <c r="AR66" s="86"/>
      <c r="AS66" s="86"/>
      <c r="AT66" s="86"/>
      <c r="AU66" s="86"/>
      <c r="AV66" s="86"/>
      <c r="AW66" s="86"/>
      <c r="AX66" s="86"/>
      <c r="AY66" s="86"/>
      <c r="AZ66" s="86"/>
      <c r="BA66" s="86"/>
      <c r="BB66" s="86"/>
      <c r="BC66" s="86"/>
      <c r="BD66" s="86"/>
      <c r="BE66" s="86"/>
      <c r="BF66" s="86"/>
      <c r="BG66" s="86"/>
      <c r="BH66" s="86"/>
      <c r="BI66" s="86"/>
      <c r="BJ66" s="86"/>
      <c r="BK66" s="86"/>
      <c r="BL66" s="86"/>
      <c r="BM66" s="86"/>
      <c r="BN66" s="86"/>
      <c r="BO66" s="86"/>
      <c r="BP66" s="86"/>
      <c r="BQ66" s="86"/>
      <c r="BR66" s="86"/>
      <c r="BS66" s="86"/>
      <c r="BT66" s="86"/>
      <c r="BU66" s="86"/>
      <c r="BV66" s="86"/>
      <c r="BW66" s="86"/>
      <c r="BX66" s="86"/>
      <c r="BY66" s="86"/>
      <c r="BZ66" s="86"/>
      <c r="CA66" s="86"/>
      <c r="CB66" s="86"/>
      <c r="CC66" s="86"/>
      <c r="CD66" s="86"/>
      <c r="CE66" s="86"/>
      <c r="CF66" s="86"/>
      <c r="CG66" s="86"/>
      <c r="CH66" s="86"/>
      <c r="CI66" s="86"/>
      <c r="CJ66" s="86"/>
      <c r="CK66" s="86"/>
      <c r="CL66" s="86"/>
      <c r="CM66" s="86"/>
      <c r="CN66" s="86"/>
      <c r="CO66" s="86"/>
      <c r="CP66" s="86"/>
      <c r="CQ66" s="86"/>
      <c r="CR66" s="86"/>
      <c r="CS66" s="86"/>
      <c r="CT66" s="86"/>
      <c r="CU66" s="86"/>
      <c r="CV66" s="86"/>
      <c r="CW66" s="86"/>
      <c r="CX66" s="86"/>
      <c r="CY66" s="86"/>
      <c r="CZ66" s="86"/>
      <c r="DA66" s="86"/>
      <c r="DB66" s="86"/>
      <c r="DC66" s="86"/>
      <c r="DD66" s="86"/>
      <c r="DE66" s="86"/>
      <c r="DF66" s="86"/>
      <c r="DG66" s="86"/>
      <c r="DH66" s="86"/>
      <c r="DI66" s="86"/>
      <c r="DJ66" s="86"/>
      <c r="DK66" s="86"/>
      <c r="DL66" s="86"/>
      <c r="DM66" s="86"/>
      <c r="DN66" s="86"/>
      <c r="DO66" s="86"/>
      <c r="DP66" s="86"/>
      <c r="DQ66" s="86"/>
      <c r="DR66" s="86"/>
      <c r="DS66" s="86"/>
      <c r="DT66" s="86"/>
      <c r="DU66" s="86"/>
      <c r="DV66" s="86"/>
      <c r="DW66" s="86"/>
      <c r="DX66" s="86"/>
      <c r="DY66" s="86"/>
      <c r="DZ66" s="86"/>
      <c r="EA66" s="86"/>
      <c r="EB66" s="86"/>
      <c r="EC66" s="86"/>
      <c r="ED66" s="86"/>
      <c r="EE66" s="86"/>
      <c r="EF66" s="86"/>
      <c r="EG66" s="86"/>
      <c r="EH66" s="86"/>
      <c r="EI66" s="86"/>
      <c r="EJ66" s="86"/>
      <c r="EK66" s="86"/>
      <c r="EL66" s="86"/>
      <c r="EM66" s="86"/>
      <c r="EN66" s="86"/>
      <c r="EO66" s="86"/>
      <c r="EP66" s="86"/>
      <c r="EQ66" s="86"/>
      <c r="ER66" s="86"/>
      <c r="ES66" s="86"/>
      <c r="ET66" s="86"/>
      <c r="EU66" s="86"/>
      <c r="EV66" s="86"/>
      <c r="EW66" s="86"/>
      <c r="EX66" s="86"/>
      <c r="EY66" s="86"/>
      <c r="EZ66" s="86"/>
      <c r="FA66" s="86"/>
      <c r="FB66" s="86"/>
      <c r="FC66" s="86"/>
      <c r="FD66" s="86"/>
      <c r="FE66" s="86"/>
      <c r="FF66" s="86"/>
      <c r="FG66" s="86"/>
      <c r="FH66" s="86"/>
      <c r="FI66" s="86"/>
      <c r="FJ66" s="86"/>
      <c r="FK66" s="86"/>
      <c r="FL66" s="86"/>
      <c r="FM66" s="86"/>
      <c r="FN66" s="86"/>
      <c r="FO66" s="86"/>
      <c r="FP66" s="86"/>
      <c r="FQ66" s="86"/>
      <c r="FR66" s="86"/>
      <c r="FS66" s="86"/>
      <c r="FT66" s="86"/>
      <c r="FU66" s="86"/>
      <c r="FV66" s="86"/>
      <c r="FW66" s="86"/>
      <c r="FX66" s="86"/>
      <c r="FY66" s="86"/>
      <c r="FZ66" s="86"/>
      <c r="GA66" s="86"/>
      <c r="GB66" s="86"/>
      <c r="GC66" s="86"/>
      <c r="GD66" s="86"/>
      <c r="GE66" s="86"/>
      <c r="GF66" s="86"/>
      <c r="GG66" s="86"/>
      <c r="GH66" s="86"/>
      <c r="GI66" s="86"/>
      <c r="GJ66" s="86"/>
      <c r="GK66" s="86"/>
    </row>
    <row r="67" spans="1:193" ht="12.75">
      <c r="A67" s="104" t="s">
        <v>27</v>
      </c>
      <c r="B67" s="105">
        <f>B56+B45</f>
        <v>0</v>
      </c>
      <c r="C67" s="106">
        <f>B67/L67</f>
        <v>0</v>
      </c>
      <c r="D67" s="105">
        <f>D56+D45</f>
        <v>18</v>
      </c>
      <c r="E67" s="106">
        <f>D67/L67</f>
        <v>0.13138686131386862</v>
      </c>
      <c r="F67" s="105">
        <f>F56+F45</f>
        <v>69</v>
      </c>
      <c r="G67" s="106">
        <f>F67/L67</f>
        <v>0.5036496350364964</v>
      </c>
      <c r="H67" s="105">
        <f>H56+H45</f>
        <v>47</v>
      </c>
      <c r="I67" s="106">
        <f>H67/L67</f>
        <v>0.34306569343065696</v>
      </c>
      <c r="J67" s="105">
        <f>J56+J45</f>
        <v>3</v>
      </c>
      <c r="K67" s="106">
        <f>J67/L67</f>
        <v>0.021897810218978103</v>
      </c>
      <c r="L67" s="107">
        <f>B67+D67+F67+H67+J67</f>
        <v>137</v>
      </c>
      <c r="M67" s="86"/>
      <c r="N67" s="86"/>
      <c r="O67" s="86"/>
      <c r="P67" s="86"/>
      <c r="Q67" s="89"/>
      <c r="R67" s="87"/>
      <c r="S67" s="87"/>
      <c r="T67" s="87"/>
      <c r="U67" s="86"/>
      <c r="V67" s="86"/>
      <c r="W67" s="86"/>
      <c r="X67" s="86"/>
      <c r="Y67" s="86"/>
      <c r="Z67" s="86"/>
      <c r="AA67" s="86"/>
      <c r="AB67" s="86"/>
      <c r="AC67" s="86"/>
      <c r="AD67" s="86"/>
      <c r="AE67" s="86"/>
      <c r="AF67" s="86"/>
      <c r="AG67" s="86"/>
      <c r="AH67" s="86"/>
      <c r="AI67" s="86"/>
      <c r="AJ67" s="86"/>
      <c r="AK67" s="86"/>
      <c r="AL67" s="86"/>
      <c r="AM67" s="86"/>
      <c r="AN67" s="86"/>
      <c r="AO67" s="86"/>
      <c r="AP67" s="86"/>
      <c r="AQ67" s="86"/>
      <c r="AR67" s="86"/>
      <c r="AS67" s="86"/>
      <c r="AT67" s="86"/>
      <c r="AU67" s="86"/>
      <c r="AV67" s="86"/>
      <c r="AW67" s="86"/>
      <c r="AX67" s="86"/>
      <c r="AY67" s="86"/>
      <c r="AZ67" s="86"/>
      <c r="BA67" s="86"/>
      <c r="BB67" s="86"/>
      <c r="BC67" s="86"/>
      <c r="BD67" s="86"/>
      <c r="BE67" s="86"/>
      <c r="BF67" s="86"/>
      <c r="BG67" s="86"/>
      <c r="BH67" s="86"/>
      <c r="BI67" s="86"/>
      <c r="BJ67" s="86"/>
      <c r="BK67" s="86"/>
      <c r="BL67" s="86"/>
      <c r="BM67" s="86"/>
      <c r="BN67" s="86"/>
      <c r="BO67" s="86"/>
      <c r="BP67" s="86"/>
      <c r="BQ67" s="86"/>
      <c r="BR67" s="86"/>
      <c r="BS67" s="86"/>
      <c r="BT67" s="86"/>
      <c r="BU67" s="86"/>
      <c r="BV67" s="86"/>
      <c r="BW67" s="86"/>
      <c r="BX67" s="86"/>
      <c r="BY67" s="86"/>
      <c r="BZ67" s="86"/>
      <c r="CA67" s="86"/>
      <c r="CB67" s="86"/>
      <c r="CC67" s="86"/>
      <c r="CD67" s="86"/>
      <c r="CE67" s="86"/>
      <c r="CF67" s="86"/>
      <c r="CG67" s="86"/>
      <c r="CH67" s="86"/>
      <c r="CI67" s="86"/>
      <c r="CJ67" s="86"/>
      <c r="CK67" s="86"/>
      <c r="CL67" s="86"/>
      <c r="CM67" s="86"/>
      <c r="CN67" s="86"/>
      <c r="CO67" s="86"/>
      <c r="CP67" s="86"/>
      <c r="CQ67" s="86"/>
      <c r="CR67" s="86"/>
      <c r="CS67" s="86"/>
      <c r="CT67" s="86"/>
      <c r="CU67" s="86"/>
      <c r="CV67" s="86"/>
      <c r="CW67" s="86"/>
      <c r="CX67" s="86"/>
      <c r="CY67" s="86"/>
      <c r="CZ67" s="86"/>
      <c r="DA67" s="86"/>
      <c r="DB67" s="86"/>
      <c r="DC67" s="86"/>
      <c r="DD67" s="86"/>
      <c r="DE67" s="86"/>
      <c r="DF67" s="86"/>
      <c r="DG67" s="86"/>
      <c r="DH67" s="86"/>
      <c r="DI67" s="86"/>
      <c r="DJ67" s="86"/>
      <c r="DK67" s="86"/>
      <c r="DL67" s="86"/>
      <c r="DM67" s="86"/>
      <c r="DN67" s="86"/>
      <c r="DO67" s="86"/>
      <c r="DP67" s="86"/>
      <c r="DQ67" s="86"/>
      <c r="DR67" s="86"/>
      <c r="DS67" s="86"/>
      <c r="DT67" s="86"/>
      <c r="DU67" s="86"/>
      <c r="DV67" s="86"/>
      <c r="DW67" s="86"/>
      <c r="DX67" s="86"/>
      <c r="DY67" s="86"/>
      <c r="DZ67" s="86"/>
      <c r="EA67" s="86"/>
      <c r="EB67" s="86"/>
      <c r="EC67" s="86"/>
      <c r="ED67" s="86"/>
      <c r="EE67" s="86"/>
      <c r="EF67" s="86"/>
      <c r="EG67" s="86"/>
      <c r="EH67" s="86"/>
      <c r="EI67" s="86"/>
      <c r="EJ67" s="86"/>
      <c r="EK67" s="86"/>
      <c r="EL67" s="86"/>
      <c r="EM67" s="86"/>
      <c r="EN67" s="86"/>
      <c r="EO67" s="86"/>
      <c r="EP67" s="86"/>
      <c r="EQ67" s="86"/>
      <c r="ER67" s="86"/>
      <c r="ES67" s="86"/>
      <c r="ET67" s="86"/>
      <c r="EU67" s="86"/>
      <c r="EV67" s="86"/>
      <c r="EW67" s="86"/>
      <c r="EX67" s="86"/>
      <c r="EY67" s="86"/>
      <c r="EZ67" s="86"/>
      <c r="FA67" s="86"/>
      <c r="FB67" s="86"/>
      <c r="FC67" s="86"/>
      <c r="FD67" s="86"/>
      <c r="FE67" s="86"/>
      <c r="FF67" s="86"/>
      <c r="FG67" s="86"/>
      <c r="FH67" s="86"/>
      <c r="FI67" s="86"/>
      <c r="FJ67" s="86"/>
      <c r="FK67" s="86"/>
      <c r="FL67" s="86"/>
      <c r="FM67" s="86"/>
      <c r="FN67" s="86"/>
      <c r="FO67" s="86"/>
      <c r="FP67" s="86"/>
      <c r="FQ67" s="86"/>
      <c r="FR67" s="86"/>
      <c r="FS67" s="86"/>
      <c r="FT67" s="86"/>
      <c r="FU67" s="86"/>
      <c r="FV67" s="86"/>
      <c r="FW67" s="86"/>
      <c r="FX67" s="86"/>
      <c r="FY67" s="86"/>
      <c r="FZ67" s="86"/>
      <c r="GA67" s="86"/>
      <c r="GB67" s="86"/>
      <c r="GC67" s="86"/>
      <c r="GD67" s="86"/>
      <c r="GE67" s="86"/>
      <c r="GF67" s="86"/>
      <c r="GG67" s="86"/>
      <c r="GH67" s="86"/>
      <c r="GI67" s="86"/>
      <c r="GJ67" s="86"/>
      <c r="GK67" s="86"/>
    </row>
    <row r="68" spans="1:20" ht="12">
      <c r="A68" s="104" t="s">
        <v>28</v>
      </c>
      <c r="B68" s="105">
        <f>B57+B46</f>
        <v>5</v>
      </c>
      <c r="C68" s="106">
        <f>B68/L68</f>
        <v>0.02512562814070352</v>
      </c>
      <c r="D68" s="105">
        <f>D57+D46</f>
        <v>8</v>
      </c>
      <c r="E68" s="106">
        <f>D68/L68</f>
        <v>0.04020100502512563</v>
      </c>
      <c r="F68" s="105">
        <f>F57+F46</f>
        <v>67</v>
      </c>
      <c r="G68" s="106">
        <f>F68/L68</f>
        <v>0.33668341708542715</v>
      </c>
      <c r="H68" s="105">
        <f>H57+H46</f>
        <v>104</v>
      </c>
      <c r="I68" s="106">
        <f>H68/L68</f>
        <v>0.5226130653266332</v>
      </c>
      <c r="J68" s="105">
        <f>J57+J46</f>
        <v>15</v>
      </c>
      <c r="K68" s="106">
        <f>J68/L68</f>
        <v>0.07537688442211055</v>
      </c>
      <c r="L68" s="107">
        <f>B68+D68+F68+H68+J68</f>
        <v>199</v>
      </c>
      <c r="Q68" s="89"/>
      <c r="R68" s="89"/>
      <c r="S68" s="89"/>
      <c r="T68" s="89"/>
    </row>
    <row r="69" spans="1:20" ht="12">
      <c r="A69" s="104" t="s">
        <v>29</v>
      </c>
      <c r="B69" s="105">
        <f>B58+B47</f>
        <v>7</v>
      </c>
      <c r="C69" s="106">
        <f>B69/L69</f>
        <v>0.03553299492385787</v>
      </c>
      <c r="D69" s="105">
        <f>D58+D47</f>
        <v>11</v>
      </c>
      <c r="E69" s="106">
        <f>D69/L69</f>
        <v>0.05583756345177665</v>
      </c>
      <c r="F69" s="105">
        <f>F58+F47</f>
        <v>61</v>
      </c>
      <c r="G69" s="106">
        <f>F69/L69</f>
        <v>0.3096446700507614</v>
      </c>
      <c r="H69" s="105">
        <f>H58+H47</f>
        <v>108</v>
      </c>
      <c r="I69" s="106">
        <f>H69/L69</f>
        <v>0.5482233502538071</v>
      </c>
      <c r="J69" s="105">
        <f>J58+J47</f>
        <v>10</v>
      </c>
      <c r="K69" s="106">
        <f>J69/L69</f>
        <v>0.050761421319796954</v>
      </c>
      <c r="L69" s="107">
        <f>B69+D69+F69+H69+J69</f>
        <v>197</v>
      </c>
      <c r="Q69" s="89"/>
      <c r="R69" s="89"/>
      <c r="S69" s="89"/>
      <c r="T69" s="89"/>
    </row>
    <row r="70" spans="1:20" ht="12">
      <c r="A70" s="109" t="s">
        <v>30</v>
      </c>
      <c r="B70" s="155">
        <f>SUM(B65:B69)</f>
        <v>38</v>
      </c>
      <c r="C70" s="111">
        <f>B70/$L$70</f>
        <v>0.029118773946360154</v>
      </c>
      <c r="D70" s="155">
        <f>SUM(D65:D69)</f>
        <v>145</v>
      </c>
      <c r="E70" s="111">
        <f>D70/$L$70</f>
        <v>0.1111111111111111</v>
      </c>
      <c r="F70" s="155">
        <f>SUM(F65:F69)</f>
        <v>494</v>
      </c>
      <c r="G70" s="111">
        <f>F70/$L$70</f>
        <v>0.378544061302682</v>
      </c>
      <c r="H70" s="155">
        <f>SUM(H65:H69)</f>
        <v>572</v>
      </c>
      <c r="I70" s="111">
        <f>H70/$L$70</f>
        <v>0.43831417624521074</v>
      </c>
      <c r="J70" s="155">
        <f>SUM(J65:J69)</f>
        <v>56</v>
      </c>
      <c r="K70" s="111">
        <f>J70/$L$70</f>
        <v>0.04291187739463601</v>
      </c>
      <c r="L70" s="120">
        <f>SUM(L65:L69)</f>
        <v>1305</v>
      </c>
      <c r="Q70" s="89"/>
      <c r="R70" s="89"/>
      <c r="S70" s="89"/>
      <c r="T70" s="89"/>
    </row>
    <row r="71" spans="1:20" ht="12">
      <c r="A71" s="113"/>
      <c r="B71" s="114">
        <f>B70/L70</f>
        <v>0.029118773946360154</v>
      </c>
      <c r="C71" s="114"/>
      <c r="D71" s="114">
        <f>D70/L70</f>
        <v>0.1111111111111111</v>
      </c>
      <c r="E71" s="114"/>
      <c r="F71" s="114">
        <f>F70/L70</f>
        <v>0.378544061302682</v>
      </c>
      <c r="G71" s="114"/>
      <c r="H71" s="114">
        <f>H70/L70</f>
        <v>0.43831417624521074</v>
      </c>
      <c r="I71" s="114"/>
      <c r="J71" s="114">
        <f>J70/L70</f>
        <v>0.04291187739463601</v>
      </c>
      <c r="K71" s="114"/>
      <c r="L71" s="115">
        <f>SUM(B71:J71)</f>
        <v>1</v>
      </c>
      <c r="Q71" s="89"/>
      <c r="R71" s="89"/>
      <c r="S71" s="89"/>
      <c r="T71" s="89"/>
    </row>
    <row r="72" spans="1:20" ht="12">
      <c r="A72" s="113"/>
      <c r="B72" s="114"/>
      <c r="C72" s="114"/>
      <c r="D72" s="114"/>
      <c r="E72" s="114"/>
      <c r="F72" s="114"/>
      <c r="G72" s="114"/>
      <c r="H72" s="114"/>
      <c r="I72" s="114"/>
      <c r="J72" s="114"/>
      <c r="K72" s="114"/>
      <c r="L72" s="115"/>
      <c r="Q72" s="89"/>
      <c r="R72" s="89"/>
      <c r="S72" s="89"/>
      <c r="T72" s="89"/>
    </row>
    <row r="73" spans="1:20" ht="12" hidden="1">
      <c r="A73" s="75"/>
      <c r="B73" s="121"/>
      <c r="C73" s="121"/>
      <c r="D73" s="121"/>
      <c r="E73" s="121"/>
      <c r="F73" s="121"/>
      <c r="G73" s="121"/>
      <c r="H73" s="121"/>
      <c r="I73" s="121"/>
      <c r="J73" s="121"/>
      <c r="K73" s="121"/>
      <c r="L73" s="122"/>
      <c r="Q73" s="89"/>
      <c r="R73" s="89"/>
      <c r="S73" s="89"/>
      <c r="T73" s="89"/>
    </row>
    <row r="74" spans="1:20" ht="12">
      <c r="A74" s="123" t="s">
        <v>37</v>
      </c>
      <c r="B74" s="124" t="s">
        <v>6</v>
      </c>
      <c r="C74" s="124" t="s">
        <v>31</v>
      </c>
      <c r="D74" s="124" t="s">
        <v>30</v>
      </c>
      <c r="E74" s="114"/>
      <c r="F74" s="114"/>
      <c r="G74" s="114"/>
      <c r="H74" s="114"/>
      <c r="I74" s="114"/>
      <c r="J74" s="114"/>
      <c r="K74" s="114"/>
      <c r="L74" s="115"/>
      <c r="Q74" s="89"/>
      <c r="R74" s="89"/>
      <c r="S74" s="89"/>
      <c r="T74" s="89"/>
    </row>
    <row r="75" spans="1:20" ht="12">
      <c r="A75" s="104" t="s">
        <v>50</v>
      </c>
      <c r="B75" s="107">
        <f>B48</f>
        <v>6</v>
      </c>
      <c r="C75" s="125">
        <f>B59</f>
        <v>32</v>
      </c>
      <c r="D75" s="126">
        <f>B70</f>
        <v>38</v>
      </c>
      <c r="E75" s="114"/>
      <c r="F75" s="114"/>
      <c r="G75" s="114"/>
      <c r="H75" s="114"/>
      <c r="I75" s="114"/>
      <c r="J75" s="114"/>
      <c r="K75" s="114"/>
      <c r="L75" s="115"/>
      <c r="Q75" s="89"/>
      <c r="R75" s="89"/>
      <c r="S75" s="89"/>
      <c r="T75" s="89"/>
    </row>
    <row r="76" spans="1:20" ht="12">
      <c r="A76" s="104" t="s">
        <v>51</v>
      </c>
      <c r="B76" s="107">
        <f>D48</f>
        <v>79</v>
      </c>
      <c r="C76" s="125">
        <f>D59</f>
        <v>66</v>
      </c>
      <c r="D76" s="126">
        <f>D70</f>
        <v>145</v>
      </c>
      <c r="E76" s="114"/>
      <c r="F76" s="114"/>
      <c r="G76" s="114"/>
      <c r="H76" s="114"/>
      <c r="I76" s="114"/>
      <c r="J76" s="114"/>
      <c r="K76" s="114"/>
      <c r="L76" s="115"/>
      <c r="Q76" s="89"/>
      <c r="R76" s="89"/>
      <c r="S76" s="89"/>
      <c r="T76" s="89"/>
    </row>
    <row r="77" spans="1:20" ht="12">
      <c r="A77" s="104" t="s">
        <v>52</v>
      </c>
      <c r="B77" s="107">
        <f>F48</f>
        <v>382</v>
      </c>
      <c r="C77" s="125">
        <f>F59</f>
        <v>112</v>
      </c>
      <c r="D77" s="126">
        <f>F70</f>
        <v>494</v>
      </c>
      <c r="E77" s="114"/>
      <c r="F77" s="114"/>
      <c r="G77" s="114"/>
      <c r="H77" s="114"/>
      <c r="I77" s="114"/>
      <c r="J77" s="114"/>
      <c r="K77" s="114"/>
      <c r="L77" s="115"/>
      <c r="Q77" s="89"/>
      <c r="R77" s="89"/>
      <c r="S77" s="89"/>
      <c r="T77" s="89"/>
    </row>
    <row r="78" spans="1:20" ht="12">
      <c r="A78" s="104" t="s">
        <v>53</v>
      </c>
      <c r="B78" s="107">
        <f>H48</f>
        <v>546</v>
      </c>
      <c r="C78" s="125">
        <f>H59</f>
        <v>26</v>
      </c>
      <c r="D78" s="126">
        <f>H70</f>
        <v>572</v>
      </c>
      <c r="E78" s="114"/>
      <c r="F78" s="114"/>
      <c r="G78" s="114"/>
      <c r="H78" s="114"/>
      <c r="I78" s="114"/>
      <c r="J78" s="114"/>
      <c r="K78" s="114"/>
      <c r="L78" s="115"/>
      <c r="Q78" s="89"/>
      <c r="R78" s="89"/>
      <c r="S78" s="89"/>
      <c r="T78" s="89"/>
    </row>
    <row r="79" spans="1:20" ht="12">
      <c r="A79" s="104" t="s">
        <v>54</v>
      </c>
      <c r="B79" s="107">
        <f>J48</f>
        <v>56</v>
      </c>
      <c r="C79" s="125">
        <f>J59</f>
        <v>0</v>
      </c>
      <c r="D79" s="126">
        <f>J70</f>
        <v>56</v>
      </c>
      <c r="E79" s="114"/>
      <c r="F79" s="114"/>
      <c r="G79" s="114"/>
      <c r="H79" s="114"/>
      <c r="I79" s="114"/>
      <c r="J79" s="114"/>
      <c r="K79" s="114"/>
      <c r="L79" s="115"/>
      <c r="Q79" s="89"/>
      <c r="R79" s="89"/>
      <c r="S79" s="89"/>
      <c r="T79" s="89"/>
    </row>
    <row r="80" spans="1:20" ht="12">
      <c r="A80" s="124" t="s">
        <v>30</v>
      </c>
      <c r="B80" s="112">
        <f>SUM(B75:B79)</f>
        <v>1069</v>
      </c>
      <c r="C80" s="124">
        <f>SUM(C75:C79)</f>
        <v>236</v>
      </c>
      <c r="D80" s="120">
        <f>SUM(D75:D79)</f>
        <v>1305</v>
      </c>
      <c r="E80" s="114"/>
      <c r="F80" s="114"/>
      <c r="G80" s="114"/>
      <c r="H80" s="114"/>
      <c r="I80" s="114"/>
      <c r="J80" s="114"/>
      <c r="K80" s="114"/>
      <c r="L80" s="115"/>
      <c r="Q80" s="89"/>
      <c r="R80" s="89"/>
      <c r="S80" s="89"/>
      <c r="T80" s="89"/>
    </row>
    <row r="81" spans="1:20" ht="12">
      <c r="A81" s="91"/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1"/>
    </row>
    <row r="82" spans="1:20" ht="12">
      <c r="A82" s="89"/>
      <c r="B82" s="89"/>
      <c r="C82" s="89"/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</row>
    <row r="83" spans="1:20" ht="12">
      <c r="A83" s="89"/>
      <c r="B83" s="89"/>
      <c r="C83" s="89"/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</row>
    <row r="84" spans="1:20" ht="12">
      <c r="A84" s="89"/>
      <c r="B84" s="89"/>
      <c r="C84" s="89"/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</row>
    <row r="85" spans="1:20" ht="12">
      <c r="A85" s="89"/>
      <c r="B85" s="89"/>
      <c r="C85" s="89"/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</row>
    <row r="86" spans="1:20" ht="12">
      <c r="A86" s="89"/>
      <c r="B86" s="89"/>
      <c r="C86" s="89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</row>
    <row r="87" spans="1:20" ht="12">
      <c r="A87" s="89"/>
      <c r="B87" s="89"/>
      <c r="C87" s="89"/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</row>
    <row r="88" spans="1:20" ht="12">
      <c r="A88" s="89"/>
      <c r="B88" s="89"/>
      <c r="C88" s="89"/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</row>
    <row r="89" spans="1:20" ht="12">
      <c r="A89" s="89"/>
      <c r="B89" s="89"/>
      <c r="C89" s="89"/>
      <c r="D89" s="89"/>
      <c r="E89" s="89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</row>
    <row r="90" spans="1:20" ht="12">
      <c r="A90" s="89"/>
      <c r="B90" s="89"/>
      <c r="C90" s="89"/>
      <c r="D90" s="89"/>
      <c r="E90" s="89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9"/>
    </row>
    <row r="91" spans="1:20" ht="12">
      <c r="A91" s="89"/>
      <c r="B91" s="89"/>
      <c r="C91" s="89"/>
      <c r="D91" s="89"/>
      <c r="E91" s="89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9"/>
    </row>
    <row r="92" spans="1:20" ht="12">
      <c r="A92" s="89"/>
      <c r="B92" s="89"/>
      <c r="C92" s="89"/>
      <c r="D92" s="89"/>
      <c r="E92" s="89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</row>
    <row r="93" spans="1:20" ht="12">
      <c r="A93" s="89"/>
      <c r="B93" s="89"/>
      <c r="C93" s="89"/>
      <c r="D93" s="89"/>
      <c r="E93" s="89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89"/>
    </row>
    <row r="94" spans="1:20" ht="12">
      <c r="A94" s="89"/>
      <c r="B94" s="89"/>
      <c r="C94" s="89"/>
      <c r="D94" s="89"/>
      <c r="E94" s="89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89"/>
    </row>
    <row r="95" spans="1:20" ht="12">
      <c r="A95" s="89"/>
      <c r="B95" s="89"/>
      <c r="C95" s="89"/>
      <c r="D95" s="89"/>
      <c r="E95" s="89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</row>
    <row r="96" spans="1:20" ht="12">
      <c r="A96" s="89"/>
      <c r="B96" s="89"/>
      <c r="C96" s="89"/>
      <c r="D96" s="89"/>
      <c r="E96" s="89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89"/>
    </row>
    <row r="97" spans="1:20" ht="12">
      <c r="A97" s="89"/>
      <c r="B97" s="89"/>
      <c r="C97" s="89"/>
      <c r="D97" s="89"/>
      <c r="E97" s="89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</row>
    <row r="98" spans="1:20" ht="12">
      <c r="A98" s="89"/>
      <c r="B98" s="89"/>
      <c r="C98" s="89"/>
      <c r="D98" s="89"/>
      <c r="E98" s="89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89"/>
    </row>
    <row r="99" spans="1:20" ht="12">
      <c r="A99" s="89"/>
      <c r="B99" s="89"/>
      <c r="C99" s="89"/>
      <c r="D99" s="89"/>
      <c r="E99" s="89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  <c r="T99" s="89"/>
    </row>
    <row r="100" spans="1:20" ht="12">
      <c r="A100" s="89"/>
      <c r="B100" s="89"/>
      <c r="C100" s="89"/>
      <c r="D100" s="89"/>
      <c r="E100" s="89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89"/>
    </row>
    <row r="101" spans="1:20" ht="12">
      <c r="A101" s="89"/>
      <c r="B101" s="89"/>
      <c r="C101" s="89"/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</row>
    <row r="102" spans="1:20" ht="12">
      <c r="A102" s="89"/>
      <c r="B102" s="89"/>
      <c r="C102" s="89"/>
      <c r="D102" s="89"/>
      <c r="E102" s="89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89"/>
    </row>
    <row r="103" spans="1:20" ht="12">
      <c r="A103" s="89"/>
      <c r="B103" s="89"/>
      <c r="C103" s="89"/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</row>
    <row r="104" spans="1:20" ht="12">
      <c r="A104" s="89"/>
      <c r="B104" s="89"/>
      <c r="C104" s="89"/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</row>
    <row r="105" spans="1:20" ht="12">
      <c r="A105" s="89"/>
      <c r="B105" s="89"/>
      <c r="C105" s="89"/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</row>
    <row r="106" spans="1:20" ht="12">
      <c r="A106" s="89"/>
      <c r="B106" s="89"/>
      <c r="C106" s="89"/>
      <c r="D106" s="89"/>
      <c r="E106" s="89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T106" s="89"/>
    </row>
    <row r="107" spans="1:20" ht="12">
      <c r="A107" s="89"/>
      <c r="B107" s="89"/>
      <c r="C107" s="89"/>
      <c r="D107" s="89"/>
      <c r="E107" s="89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89"/>
    </row>
    <row r="108" spans="1:20" ht="12">
      <c r="A108" s="89"/>
      <c r="B108" s="89"/>
      <c r="C108" s="89"/>
      <c r="D108" s="89"/>
      <c r="E108" s="89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  <c r="T108" s="89"/>
    </row>
    <row r="109" spans="1:20" ht="12">
      <c r="A109" s="89"/>
      <c r="B109" s="89"/>
      <c r="C109" s="89"/>
      <c r="D109" s="89"/>
      <c r="E109" s="89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9"/>
    </row>
    <row r="110" spans="1:20" ht="12">
      <c r="A110" s="89"/>
      <c r="B110" s="89"/>
      <c r="C110" s="89"/>
      <c r="D110" s="89"/>
      <c r="E110" s="89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  <c r="T110" s="89"/>
    </row>
    <row r="111" spans="1:20" ht="12">
      <c r="A111" s="89"/>
      <c r="B111" s="89"/>
      <c r="C111" s="89"/>
      <c r="D111" s="89"/>
      <c r="E111" s="89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  <c r="T111" s="89"/>
    </row>
    <row r="112" spans="1:20" ht="12">
      <c r="A112" s="89"/>
      <c r="B112" s="89"/>
      <c r="C112" s="89"/>
      <c r="D112" s="89"/>
      <c r="E112" s="89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89"/>
      <c r="Q112" s="89"/>
      <c r="R112" s="89"/>
      <c r="S112" s="89"/>
      <c r="T112" s="89"/>
    </row>
    <row r="113" spans="1:20" ht="12">
      <c r="A113" s="89"/>
      <c r="B113" s="89"/>
      <c r="C113" s="89"/>
      <c r="D113" s="89"/>
      <c r="E113" s="89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89"/>
    </row>
    <row r="114" spans="1:20" ht="12">
      <c r="A114" s="89"/>
      <c r="B114" s="89"/>
      <c r="C114" s="89"/>
      <c r="D114" s="89"/>
      <c r="E114" s="89"/>
      <c r="G114" s="89"/>
      <c r="H114" s="89"/>
      <c r="I114" s="89"/>
      <c r="J114" s="89"/>
      <c r="K114" s="89"/>
      <c r="L114" s="89"/>
      <c r="M114" s="89"/>
      <c r="N114" s="89"/>
      <c r="O114" s="89"/>
      <c r="P114" s="89"/>
      <c r="Q114" s="89"/>
      <c r="R114" s="89"/>
      <c r="S114" s="89"/>
      <c r="T114" s="89"/>
    </row>
    <row r="115" spans="1:20" ht="12">
      <c r="A115" s="89"/>
      <c r="B115" s="89"/>
      <c r="C115" s="89"/>
      <c r="D115" s="89"/>
      <c r="E115" s="89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89"/>
      <c r="Q115" s="89"/>
      <c r="R115" s="89"/>
      <c r="S115" s="89"/>
      <c r="T115" s="89"/>
    </row>
    <row r="116" spans="1:20" ht="12">
      <c r="A116" s="89"/>
      <c r="B116" s="89"/>
      <c r="C116" s="89"/>
      <c r="D116" s="89"/>
      <c r="E116" s="89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89"/>
      <c r="Q116" s="89"/>
      <c r="R116" s="89"/>
      <c r="S116" s="89"/>
      <c r="T116" s="89"/>
    </row>
    <row r="117" spans="1:20" ht="12">
      <c r="A117" s="89"/>
      <c r="B117" s="89"/>
      <c r="C117" s="89"/>
      <c r="D117" s="89"/>
      <c r="E117" s="89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89"/>
    </row>
    <row r="118" spans="1:20" ht="12">
      <c r="A118" s="89"/>
      <c r="B118" s="89"/>
      <c r="C118" s="89"/>
      <c r="D118" s="89"/>
      <c r="E118" s="89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89"/>
      <c r="Q118" s="89"/>
      <c r="R118" s="89"/>
      <c r="S118" s="89"/>
      <c r="T118" s="89"/>
    </row>
    <row r="119" spans="1:20" ht="12">
      <c r="A119" s="89"/>
      <c r="B119" s="89"/>
      <c r="C119" s="89"/>
      <c r="D119" s="89"/>
      <c r="E119" s="89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89"/>
      <c r="Q119" s="89"/>
      <c r="R119" s="89"/>
      <c r="S119" s="89"/>
      <c r="T119" s="89"/>
    </row>
    <row r="120" spans="2:20" ht="12">
      <c r="B120" s="89"/>
      <c r="C120" s="89"/>
      <c r="D120" s="89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89"/>
      <c r="Q120" s="89"/>
      <c r="R120" s="89"/>
      <c r="S120" s="89"/>
      <c r="T120" s="89"/>
    </row>
    <row r="121" spans="1:20" ht="12">
      <c r="A121" s="156" t="s">
        <v>55</v>
      </c>
      <c r="B121" s="128"/>
      <c r="C121" s="128"/>
      <c r="D121" s="128"/>
      <c r="E121" s="128"/>
      <c r="F121" s="128"/>
      <c r="G121" s="128"/>
      <c r="H121" s="128"/>
      <c r="I121" s="128"/>
      <c r="J121" s="128"/>
      <c r="K121" s="128"/>
      <c r="L121" s="128"/>
      <c r="M121" s="128"/>
      <c r="N121" s="128"/>
      <c r="O121" s="128"/>
      <c r="P121" s="128"/>
      <c r="Q121" s="128"/>
      <c r="R121" s="89"/>
      <c r="S121" s="89"/>
      <c r="T121" s="89"/>
    </row>
    <row r="122" spans="1:17" ht="12">
      <c r="A122" s="128"/>
      <c r="B122" s="128"/>
      <c r="C122" s="128"/>
      <c r="D122" s="128"/>
      <c r="E122" s="128"/>
      <c r="F122" s="128"/>
      <c r="G122" s="128"/>
      <c r="H122" s="128"/>
      <c r="I122" s="128"/>
      <c r="J122" s="128"/>
      <c r="K122" s="128"/>
      <c r="L122" s="128"/>
      <c r="M122" s="128"/>
      <c r="N122" s="128"/>
      <c r="O122" s="128"/>
      <c r="P122" s="128"/>
      <c r="Q122" s="128"/>
    </row>
    <row r="129" ht="12">
      <c r="A129" s="129"/>
    </row>
  </sheetData>
  <sheetProtection selectLockedCells="1" selectUnlockedCells="1"/>
  <mergeCells count="41">
    <mergeCell ref="A62:L62"/>
    <mergeCell ref="A63:A64"/>
    <mergeCell ref="B63:B64"/>
    <mergeCell ref="D63:D64"/>
    <mergeCell ref="F63:F64"/>
    <mergeCell ref="H63:H64"/>
    <mergeCell ref="J63:J64"/>
    <mergeCell ref="L63:L64"/>
    <mergeCell ref="A51:L51"/>
    <mergeCell ref="A52:A53"/>
    <mergeCell ref="B52:B53"/>
    <mergeCell ref="D52:D53"/>
    <mergeCell ref="F52:F53"/>
    <mergeCell ref="H52:H53"/>
    <mergeCell ref="J52:J53"/>
    <mergeCell ref="L52:L53"/>
    <mergeCell ref="A30:L30"/>
    <mergeCell ref="A40:L40"/>
    <mergeCell ref="A41:A42"/>
    <mergeCell ref="B41:B42"/>
    <mergeCell ref="D41:D42"/>
    <mergeCell ref="F41:F42"/>
    <mergeCell ref="H41:H42"/>
    <mergeCell ref="J41:J42"/>
    <mergeCell ref="L41:L42"/>
    <mergeCell ref="J7:K7"/>
    <mergeCell ref="L7:L8"/>
    <mergeCell ref="A9:L9"/>
    <mergeCell ref="A16:L16"/>
    <mergeCell ref="A21:L21"/>
    <mergeCell ref="A25:L25"/>
    <mergeCell ref="A1:L1"/>
    <mergeCell ref="A2:L2"/>
    <mergeCell ref="A3:L3"/>
    <mergeCell ref="A4:L4"/>
    <mergeCell ref="A5:L5"/>
    <mergeCell ref="A7:A8"/>
    <mergeCell ref="B7:C7"/>
    <mergeCell ref="D7:E7"/>
    <mergeCell ref="F7:G7"/>
    <mergeCell ref="H7:I7"/>
  </mergeCells>
  <printOptions horizontalCentered="1"/>
  <pageMargins left="0.31496062992125984" right="0.1968503937007874" top="0.1968503937007874" bottom="0.07874015748031496" header="0.5118110236220472" footer="0.5118110236220472"/>
  <pageSetup horizontalDpi="300" verticalDpi="300" orientation="landscape" paperSize="9" scale="85" r:id="rId2"/>
  <rowBreaks count="2" manualBreakCount="2">
    <brk id="37" max="15" man="1"/>
    <brk id="82" max="1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K129"/>
  <sheetViews>
    <sheetView zoomScaleSheetLayoutView="100" zoomScalePageLayoutView="0" workbookViewId="0" topLeftCell="A1">
      <selection activeCell="A5" sqref="A5:L5"/>
    </sheetView>
  </sheetViews>
  <sheetFormatPr defaultColWidth="9.140625" defaultRowHeight="12.75"/>
  <cols>
    <col min="1" max="1" width="44.8515625" style="88" customWidth="1"/>
    <col min="2" max="2" width="9.7109375" style="88" customWidth="1"/>
    <col min="3" max="3" width="8.7109375" style="88" customWidth="1"/>
    <col min="4" max="4" width="9.7109375" style="88" customWidth="1"/>
    <col min="5" max="5" width="10.00390625" style="88" customWidth="1"/>
    <col min="6" max="6" width="9.140625" style="88" customWidth="1"/>
    <col min="7" max="7" width="9.00390625" style="88" customWidth="1"/>
    <col min="8" max="8" width="8.421875" style="88" customWidth="1"/>
    <col min="9" max="9" width="8.140625" style="88" customWidth="1"/>
    <col min="10" max="10" width="8.00390625" style="88" customWidth="1"/>
    <col min="11" max="11" width="8.140625" style="88" customWidth="1"/>
    <col min="12" max="12" width="7.421875" style="88" customWidth="1"/>
    <col min="13" max="14" width="9.140625" style="88" hidden="1" customWidth="1"/>
    <col min="15" max="15" width="0.42578125" style="88" hidden="1" customWidth="1"/>
    <col min="16" max="16" width="9.140625" style="88" hidden="1" customWidth="1"/>
    <col min="17" max="16384" width="9.140625" style="88" customWidth="1"/>
  </cols>
  <sheetData>
    <row r="1" spans="1:193" ht="15.75">
      <c r="A1" s="192" t="s">
        <v>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86"/>
      <c r="N1" s="86"/>
      <c r="O1" s="86"/>
      <c r="P1" s="86"/>
      <c r="Q1" s="87"/>
      <c r="R1" s="87"/>
      <c r="S1" s="87"/>
      <c r="T1" s="87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  <c r="BL1" s="86"/>
      <c r="BM1" s="86"/>
      <c r="BN1" s="86"/>
      <c r="BO1" s="86"/>
      <c r="BP1" s="86"/>
      <c r="BQ1" s="86"/>
      <c r="BR1" s="86"/>
      <c r="BS1" s="86"/>
      <c r="BT1" s="86"/>
      <c r="BU1" s="86"/>
      <c r="BV1" s="86"/>
      <c r="BW1" s="86"/>
      <c r="BX1" s="86"/>
      <c r="BY1" s="86"/>
      <c r="BZ1" s="86"/>
      <c r="CA1" s="86"/>
      <c r="CB1" s="86"/>
      <c r="CC1" s="86"/>
      <c r="CD1" s="86"/>
      <c r="CE1" s="86"/>
      <c r="CF1" s="86"/>
      <c r="CG1" s="86"/>
      <c r="CH1" s="86"/>
      <c r="CI1" s="86"/>
      <c r="CJ1" s="86"/>
      <c r="CK1" s="86"/>
      <c r="CL1" s="86"/>
      <c r="CM1" s="86"/>
      <c r="CN1" s="86"/>
      <c r="CO1" s="86"/>
      <c r="CP1" s="86"/>
      <c r="CQ1" s="86"/>
      <c r="CR1" s="86"/>
      <c r="CS1" s="86"/>
      <c r="CT1" s="86"/>
      <c r="CU1" s="86"/>
      <c r="CV1" s="86"/>
      <c r="CW1" s="86"/>
      <c r="CX1" s="86"/>
      <c r="CY1" s="86"/>
      <c r="CZ1" s="86"/>
      <c r="DA1" s="86"/>
      <c r="DB1" s="86"/>
      <c r="DC1" s="86"/>
      <c r="DD1" s="86"/>
      <c r="DE1" s="86"/>
      <c r="DF1" s="86"/>
      <c r="DG1" s="86"/>
      <c r="DH1" s="86"/>
      <c r="DI1" s="86"/>
      <c r="DJ1" s="86"/>
      <c r="DK1" s="86"/>
      <c r="DL1" s="86"/>
      <c r="DM1" s="86"/>
      <c r="DN1" s="86"/>
      <c r="DO1" s="86"/>
      <c r="DP1" s="86"/>
      <c r="DQ1" s="86"/>
      <c r="DR1" s="86"/>
      <c r="DS1" s="86"/>
      <c r="DT1" s="86"/>
      <c r="DU1" s="86"/>
      <c r="DV1" s="86"/>
      <c r="DW1" s="86"/>
      <c r="DX1" s="86"/>
      <c r="DY1" s="86"/>
      <c r="DZ1" s="86"/>
      <c r="EA1" s="86"/>
      <c r="EB1" s="86"/>
      <c r="EC1" s="86"/>
      <c r="ED1" s="86"/>
      <c r="EE1" s="86"/>
      <c r="EF1" s="86"/>
      <c r="EG1" s="86"/>
      <c r="EH1" s="86"/>
      <c r="EI1" s="86"/>
      <c r="EJ1" s="86"/>
      <c r="EK1" s="86"/>
      <c r="EL1" s="86"/>
      <c r="EM1" s="86"/>
      <c r="EN1" s="86"/>
      <c r="EO1" s="86"/>
      <c r="EP1" s="86"/>
      <c r="EQ1" s="86"/>
      <c r="ER1" s="86"/>
      <c r="ES1" s="86"/>
      <c r="ET1" s="86"/>
      <c r="EU1" s="86"/>
      <c r="EV1" s="86"/>
      <c r="EW1" s="86"/>
      <c r="EX1" s="86"/>
      <c r="EY1" s="86"/>
      <c r="EZ1" s="86"/>
      <c r="FA1" s="86"/>
      <c r="FB1" s="86"/>
      <c r="FC1" s="86"/>
      <c r="FD1" s="86"/>
      <c r="FE1" s="86"/>
      <c r="FF1" s="86"/>
      <c r="FG1" s="86"/>
      <c r="FH1" s="86"/>
      <c r="FI1" s="86"/>
      <c r="FJ1" s="86"/>
      <c r="FK1" s="86"/>
      <c r="FL1" s="86"/>
      <c r="FM1" s="86"/>
      <c r="FN1" s="86"/>
      <c r="FO1" s="86"/>
      <c r="FP1" s="86"/>
      <c r="FQ1" s="86"/>
      <c r="FR1" s="86"/>
      <c r="FS1" s="86"/>
      <c r="FT1" s="86"/>
      <c r="FU1" s="86"/>
      <c r="FV1" s="86"/>
      <c r="FW1" s="86"/>
      <c r="FX1" s="86"/>
      <c r="FY1" s="86"/>
      <c r="FZ1" s="86"/>
      <c r="GA1" s="86"/>
      <c r="GB1" s="86"/>
      <c r="GC1" s="86"/>
      <c r="GD1" s="86"/>
      <c r="GE1" s="86"/>
      <c r="GF1" s="86"/>
      <c r="GG1" s="86"/>
      <c r="GH1" s="86"/>
      <c r="GI1" s="86"/>
      <c r="GJ1" s="86"/>
      <c r="GK1" s="86"/>
    </row>
    <row r="2" spans="1:193" ht="15.75">
      <c r="A2" s="192" t="s">
        <v>56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86"/>
      <c r="N2" s="86"/>
      <c r="O2" s="86"/>
      <c r="P2" s="86"/>
      <c r="Q2" s="87"/>
      <c r="R2" s="87"/>
      <c r="S2" s="87"/>
      <c r="T2" s="87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  <c r="BM2" s="86"/>
      <c r="BN2" s="86"/>
      <c r="BO2" s="86"/>
      <c r="BP2" s="86"/>
      <c r="BQ2" s="86"/>
      <c r="BR2" s="86"/>
      <c r="BS2" s="86"/>
      <c r="BT2" s="86"/>
      <c r="BU2" s="86"/>
      <c r="BV2" s="86"/>
      <c r="BW2" s="86"/>
      <c r="BX2" s="86"/>
      <c r="BY2" s="86"/>
      <c r="BZ2" s="86"/>
      <c r="CA2" s="86"/>
      <c r="CB2" s="86"/>
      <c r="CC2" s="86"/>
      <c r="CD2" s="86"/>
      <c r="CE2" s="86"/>
      <c r="CF2" s="86"/>
      <c r="CG2" s="86"/>
      <c r="CH2" s="86"/>
      <c r="CI2" s="86"/>
      <c r="CJ2" s="86"/>
      <c r="CK2" s="86"/>
      <c r="CL2" s="86"/>
      <c r="CM2" s="86"/>
      <c r="CN2" s="86"/>
      <c r="CO2" s="86"/>
      <c r="CP2" s="86"/>
      <c r="CQ2" s="86"/>
      <c r="CR2" s="86"/>
      <c r="CS2" s="86"/>
      <c r="CT2" s="86"/>
      <c r="CU2" s="86"/>
      <c r="CV2" s="86"/>
      <c r="CW2" s="86"/>
      <c r="CX2" s="86"/>
      <c r="CY2" s="86"/>
      <c r="CZ2" s="86"/>
      <c r="DA2" s="86"/>
      <c r="DB2" s="86"/>
      <c r="DC2" s="86"/>
      <c r="DD2" s="86"/>
      <c r="DE2" s="86"/>
      <c r="DF2" s="86"/>
      <c r="DG2" s="86"/>
      <c r="DH2" s="86"/>
      <c r="DI2" s="86"/>
      <c r="DJ2" s="86"/>
      <c r="DK2" s="86"/>
      <c r="DL2" s="86"/>
      <c r="DM2" s="86"/>
      <c r="DN2" s="86"/>
      <c r="DO2" s="86"/>
      <c r="DP2" s="86"/>
      <c r="DQ2" s="86"/>
      <c r="DR2" s="86"/>
      <c r="DS2" s="86"/>
      <c r="DT2" s="86"/>
      <c r="DU2" s="86"/>
      <c r="DV2" s="86"/>
      <c r="DW2" s="86"/>
      <c r="DX2" s="86"/>
      <c r="DY2" s="86"/>
      <c r="DZ2" s="86"/>
      <c r="EA2" s="86"/>
      <c r="EB2" s="86"/>
      <c r="EC2" s="86"/>
      <c r="ED2" s="86"/>
      <c r="EE2" s="86"/>
      <c r="EF2" s="86"/>
      <c r="EG2" s="86"/>
      <c r="EH2" s="86"/>
      <c r="EI2" s="86"/>
      <c r="EJ2" s="86"/>
      <c r="EK2" s="86"/>
      <c r="EL2" s="86"/>
      <c r="EM2" s="86"/>
      <c r="EN2" s="86"/>
      <c r="EO2" s="86"/>
      <c r="EP2" s="86"/>
      <c r="EQ2" s="86"/>
      <c r="ER2" s="86"/>
      <c r="ES2" s="86"/>
      <c r="ET2" s="86"/>
      <c r="EU2" s="86"/>
      <c r="EV2" s="86"/>
      <c r="EW2" s="86"/>
      <c r="EX2" s="86"/>
      <c r="EY2" s="86"/>
      <c r="EZ2" s="86"/>
      <c r="FA2" s="86"/>
      <c r="FB2" s="86"/>
      <c r="FC2" s="86"/>
      <c r="FD2" s="86"/>
      <c r="FE2" s="86"/>
      <c r="FF2" s="86"/>
      <c r="FG2" s="86"/>
      <c r="FH2" s="86"/>
      <c r="FI2" s="86"/>
      <c r="FJ2" s="86"/>
      <c r="FK2" s="86"/>
      <c r="FL2" s="86"/>
      <c r="FM2" s="86"/>
      <c r="FN2" s="86"/>
      <c r="FO2" s="86"/>
      <c r="FP2" s="86"/>
      <c r="FQ2" s="86"/>
      <c r="FR2" s="86"/>
      <c r="FS2" s="86"/>
      <c r="FT2" s="86"/>
      <c r="FU2" s="86"/>
      <c r="FV2" s="86"/>
      <c r="FW2" s="86"/>
      <c r="FX2" s="86"/>
      <c r="FY2" s="86"/>
      <c r="FZ2" s="86"/>
      <c r="GA2" s="86"/>
      <c r="GB2" s="86"/>
      <c r="GC2" s="86"/>
      <c r="GD2" s="86"/>
      <c r="GE2" s="86"/>
      <c r="GF2" s="86"/>
      <c r="GG2" s="86"/>
      <c r="GH2" s="86"/>
      <c r="GI2" s="86"/>
      <c r="GJ2" s="86"/>
      <c r="GK2" s="86"/>
    </row>
    <row r="3" spans="1:193" ht="8.25" customHeight="1">
      <c r="A3" s="192"/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86"/>
      <c r="N3" s="86"/>
      <c r="O3" s="86"/>
      <c r="P3" s="86"/>
      <c r="Q3" s="87"/>
      <c r="R3" s="87"/>
      <c r="S3" s="87"/>
      <c r="T3" s="87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86"/>
      <c r="CG3" s="86"/>
      <c r="CH3" s="86"/>
      <c r="CI3" s="86"/>
      <c r="CJ3" s="86"/>
      <c r="CK3" s="86"/>
      <c r="CL3" s="86"/>
      <c r="CM3" s="86"/>
      <c r="CN3" s="86"/>
      <c r="CO3" s="86"/>
      <c r="CP3" s="86"/>
      <c r="CQ3" s="86"/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86"/>
      <c r="DH3" s="86"/>
      <c r="DI3" s="86"/>
      <c r="DJ3" s="86"/>
      <c r="DK3" s="86"/>
      <c r="DL3" s="86"/>
      <c r="DM3" s="86"/>
      <c r="DN3" s="86"/>
      <c r="DO3" s="86"/>
      <c r="DP3" s="86"/>
      <c r="DQ3" s="86"/>
      <c r="DR3" s="86"/>
      <c r="DS3" s="86"/>
      <c r="DT3" s="86"/>
      <c r="DU3" s="86"/>
      <c r="DV3" s="86"/>
      <c r="DW3" s="86"/>
      <c r="DX3" s="86"/>
      <c r="DY3" s="86"/>
      <c r="DZ3" s="86"/>
      <c r="EA3" s="86"/>
      <c r="EB3" s="86"/>
      <c r="EC3" s="86"/>
      <c r="ED3" s="86"/>
      <c r="EE3" s="86"/>
      <c r="EF3" s="86"/>
      <c r="EG3" s="86"/>
      <c r="EH3" s="86"/>
      <c r="EI3" s="86"/>
      <c r="EJ3" s="86"/>
      <c r="EK3" s="86"/>
      <c r="EL3" s="86"/>
      <c r="EM3" s="86"/>
      <c r="EN3" s="86"/>
      <c r="EO3" s="86"/>
      <c r="EP3" s="86"/>
      <c r="EQ3" s="86"/>
      <c r="ER3" s="86"/>
      <c r="ES3" s="86"/>
      <c r="ET3" s="86"/>
      <c r="EU3" s="86"/>
      <c r="EV3" s="86"/>
      <c r="EW3" s="86"/>
      <c r="EX3" s="86"/>
      <c r="EY3" s="86"/>
      <c r="EZ3" s="86"/>
      <c r="FA3" s="86"/>
      <c r="FB3" s="86"/>
      <c r="FC3" s="86"/>
      <c r="FD3" s="86"/>
      <c r="FE3" s="86"/>
      <c r="FF3" s="86"/>
      <c r="FG3" s="86"/>
      <c r="FH3" s="86"/>
      <c r="FI3" s="86"/>
      <c r="FJ3" s="86"/>
      <c r="FK3" s="86"/>
      <c r="FL3" s="86"/>
      <c r="FM3" s="86"/>
      <c r="FN3" s="86"/>
      <c r="FO3" s="86"/>
      <c r="FP3" s="86"/>
      <c r="FQ3" s="86"/>
      <c r="FR3" s="86"/>
      <c r="FS3" s="86"/>
      <c r="FT3" s="86"/>
      <c r="FU3" s="86"/>
      <c r="FV3" s="86"/>
      <c r="FW3" s="86"/>
      <c r="FX3" s="86"/>
      <c r="FY3" s="86"/>
      <c r="FZ3" s="86"/>
      <c r="GA3" s="86"/>
      <c r="GB3" s="86"/>
      <c r="GC3" s="86"/>
      <c r="GD3" s="86"/>
      <c r="GE3" s="86"/>
      <c r="GF3" s="86"/>
      <c r="GG3" s="86"/>
      <c r="GH3" s="86"/>
      <c r="GI3" s="86"/>
      <c r="GJ3" s="86"/>
      <c r="GK3" s="86"/>
    </row>
    <row r="4" spans="1:193" ht="12.75" customHeight="1">
      <c r="A4" s="194" t="s">
        <v>70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74"/>
      <c r="N4" s="74"/>
      <c r="O4" s="74"/>
      <c r="P4" s="74"/>
      <c r="Q4" s="74"/>
      <c r="R4" s="74"/>
      <c r="S4" s="74"/>
      <c r="T4" s="74"/>
      <c r="U4" s="74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/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/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/>
      <c r="CX4" s="86"/>
      <c r="CY4" s="86"/>
      <c r="CZ4" s="86"/>
      <c r="DA4" s="86"/>
      <c r="DB4" s="86"/>
      <c r="DC4" s="86"/>
      <c r="DD4" s="86"/>
      <c r="DE4" s="86"/>
      <c r="DF4" s="86"/>
      <c r="DG4" s="86"/>
      <c r="DH4" s="86"/>
      <c r="DI4" s="86"/>
      <c r="DJ4" s="86"/>
      <c r="DK4" s="86"/>
      <c r="DL4" s="86"/>
      <c r="DM4" s="86"/>
      <c r="DN4" s="86"/>
      <c r="DO4" s="86"/>
      <c r="DP4" s="86"/>
      <c r="DQ4" s="86"/>
      <c r="DR4" s="86"/>
      <c r="DS4" s="86"/>
      <c r="DT4" s="86"/>
      <c r="DU4" s="86"/>
      <c r="DV4" s="86"/>
      <c r="DW4" s="86"/>
      <c r="DX4" s="86"/>
      <c r="DY4" s="86"/>
      <c r="DZ4" s="86"/>
      <c r="EA4" s="86"/>
      <c r="EB4" s="86"/>
      <c r="EC4" s="86"/>
      <c r="ED4" s="86"/>
      <c r="EE4" s="86"/>
      <c r="EF4" s="86"/>
      <c r="EG4" s="86"/>
      <c r="EH4" s="86"/>
      <c r="EI4" s="86"/>
      <c r="EJ4" s="86"/>
      <c r="EK4" s="86"/>
      <c r="EL4" s="86"/>
      <c r="EM4" s="86"/>
      <c r="EN4" s="86"/>
      <c r="EO4" s="86"/>
      <c r="EP4" s="86"/>
      <c r="EQ4" s="86"/>
      <c r="ER4" s="86"/>
      <c r="ES4" s="86"/>
      <c r="ET4" s="86"/>
      <c r="EU4" s="86"/>
      <c r="EV4" s="86"/>
      <c r="EW4" s="86"/>
      <c r="EX4" s="86"/>
      <c r="EY4" s="86"/>
      <c r="EZ4" s="86"/>
      <c r="FA4" s="86"/>
      <c r="FB4" s="86"/>
      <c r="FC4" s="86"/>
      <c r="FD4" s="86"/>
      <c r="FE4" s="86"/>
      <c r="FF4" s="86"/>
      <c r="FG4" s="86"/>
      <c r="FH4" s="86"/>
      <c r="FI4" s="86"/>
      <c r="FJ4" s="86"/>
      <c r="FK4" s="86"/>
      <c r="FL4" s="86"/>
      <c r="FM4" s="86"/>
      <c r="FN4" s="86"/>
      <c r="FO4" s="86"/>
      <c r="FP4" s="86"/>
      <c r="FQ4" s="86"/>
      <c r="FR4" s="86"/>
      <c r="FS4" s="86"/>
      <c r="FT4" s="86"/>
      <c r="FU4" s="86"/>
      <c r="FV4" s="86"/>
      <c r="FW4" s="86"/>
      <c r="FX4" s="86"/>
      <c r="FY4" s="86"/>
      <c r="FZ4" s="86"/>
      <c r="GA4" s="86"/>
      <c r="GB4" s="86"/>
      <c r="GC4" s="86"/>
      <c r="GD4" s="86"/>
      <c r="GE4" s="86"/>
      <c r="GF4" s="86"/>
      <c r="GG4" s="86"/>
      <c r="GH4" s="86"/>
      <c r="GI4" s="86"/>
      <c r="GJ4" s="86"/>
      <c r="GK4" s="86"/>
    </row>
    <row r="5" spans="1:21" ht="15.75">
      <c r="A5" s="193" t="s">
        <v>92</v>
      </c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75"/>
      <c r="N5" s="75"/>
      <c r="O5" s="75"/>
      <c r="P5" s="75"/>
      <c r="Q5" s="75"/>
      <c r="R5" s="75"/>
      <c r="S5" s="75"/>
      <c r="T5" s="75"/>
      <c r="U5" s="75"/>
    </row>
    <row r="6" spans="1:20" ht="7.5" customHeight="1">
      <c r="A6" s="160"/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Q6" s="89"/>
      <c r="R6" s="89"/>
      <c r="S6" s="89"/>
      <c r="T6" s="89"/>
    </row>
    <row r="7" spans="1:20" ht="19.5" customHeight="1">
      <c r="A7" s="183" t="s">
        <v>71</v>
      </c>
      <c r="B7" s="186" t="s">
        <v>77</v>
      </c>
      <c r="C7" s="186"/>
      <c r="D7" s="186" t="s">
        <v>78</v>
      </c>
      <c r="E7" s="186"/>
      <c r="F7" s="186" t="s">
        <v>79</v>
      </c>
      <c r="G7" s="186"/>
      <c r="H7" s="186" t="s">
        <v>80</v>
      </c>
      <c r="I7" s="186"/>
      <c r="J7" s="191" t="s">
        <v>81</v>
      </c>
      <c r="K7" s="191"/>
      <c r="L7" s="183" t="s">
        <v>30</v>
      </c>
      <c r="Q7" s="89"/>
      <c r="R7" s="89"/>
      <c r="S7" s="89"/>
      <c r="T7" s="89"/>
    </row>
    <row r="8" spans="1:20" ht="19.5" customHeight="1">
      <c r="A8" s="185"/>
      <c r="B8" s="83" t="s">
        <v>6</v>
      </c>
      <c r="C8" s="83" t="s">
        <v>7</v>
      </c>
      <c r="D8" s="83" t="s">
        <v>6</v>
      </c>
      <c r="E8" s="83" t="s">
        <v>7</v>
      </c>
      <c r="F8" s="83" t="s">
        <v>6</v>
      </c>
      <c r="G8" s="83" t="s">
        <v>7</v>
      </c>
      <c r="H8" s="83" t="s">
        <v>6</v>
      </c>
      <c r="I8" s="83" t="s">
        <v>7</v>
      </c>
      <c r="J8" s="83" t="s">
        <v>6</v>
      </c>
      <c r="K8" s="83" t="s">
        <v>7</v>
      </c>
      <c r="L8" s="184"/>
      <c r="Q8" s="89"/>
      <c r="R8" s="89"/>
      <c r="S8" s="89"/>
      <c r="T8" s="89"/>
    </row>
    <row r="9" spans="1:20" ht="19.5" customHeight="1">
      <c r="A9" s="180" t="s">
        <v>72</v>
      </c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2"/>
      <c r="Q9" s="89"/>
      <c r="R9" s="89"/>
      <c r="S9" s="89"/>
      <c r="T9" s="89"/>
    </row>
    <row r="10" spans="1:20" ht="19.5" customHeight="1">
      <c r="A10" s="76" t="s">
        <v>8</v>
      </c>
      <c r="B10" s="85">
        <v>2</v>
      </c>
      <c r="C10" s="85">
        <v>3</v>
      </c>
      <c r="D10" s="85">
        <v>4</v>
      </c>
      <c r="E10" s="85">
        <v>12</v>
      </c>
      <c r="F10" s="85">
        <v>49</v>
      </c>
      <c r="G10" s="85">
        <v>10</v>
      </c>
      <c r="H10" s="85">
        <v>80</v>
      </c>
      <c r="I10" s="85">
        <v>7</v>
      </c>
      <c r="J10" s="85">
        <v>6</v>
      </c>
      <c r="K10" s="79">
        <v>0</v>
      </c>
      <c r="L10" s="79">
        <f>SUM(B10:K10)</f>
        <v>173</v>
      </c>
      <c r="Q10" s="89"/>
      <c r="R10" s="89"/>
      <c r="S10" s="89"/>
      <c r="T10" s="89"/>
    </row>
    <row r="11" spans="1:20" ht="19.5" customHeight="1">
      <c r="A11" s="76" t="s">
        <v>9</v>
      </c>
      <c r="B11" s="85">
        <v>0</v>
      </c>
      <c r="C11" s="85">
        <v>4</v>
      </c>
      <c r="D11" s="85">
        <v>43</v>
      </c>
      <c r="E11" s="85">
        <v>8</v>
      </c>
      <c r="F11" s="85">
        <v>46</v>
      </c>
      <c r="G11" s="85">
        <v>8</v>
      </c>
      <c r="H11" s="85">
        <v>35</v>
      </c>
      <c r="I11" s="85">
        <v>4</v>
      </c>
      <c r="J11" s="85">
        <v>4</v>
      </c>
      <c r="K11" s="79">
        <v>0</v>
      </c>
      <c r="L11" s="79">
        <f>SUM(B11:K11)</f>
        <v>152</v>
      </c>
      <c r="Q11" s="89"/>
      <c r="R11" s="89"/>
      <c r="S11" s="89"/>
      <c r="T11" s="89"/>
    </row>
    <row r="12" spans="1:20" ht="19.5" customHeight="1">
      <c r="A12" s="76" t="s">
        <v>10</v>
      </c>
      <c r="B12" s="85">
        <v>0</v>
      </c>
      <c r="C12" s="85">
        <v>4</v>
      </c>
      <c r="D12" s="85">
        <v>0</v>
      </c>
      <c r="E12" s="85">
        <v>2</v>
      </c>
      <c r="F12" s="85">
        <v>18</v>
      </c>
      <c r="G12" s="85">
        <v>8</v>
      </c>
      <c r="H12" s="85">
        <v>58</v>
      </c>
      <c r="I12" s="85">
        <v>0</v>
      </c>
      <c r="J12" s="85">
        <v>5</v>
      </c>
      <c r="K12" s="79">
        <v>0</v>
      </c>
      <c r="L12" s="79">
        <f>SUM(B12:K12)</f>
        <v>95</v>
      </c>
      <c r="Q12" s="89"/>
      <c r="R12" s="89"/>
      <c r="S12" s="89"/>
      <c r="T12" s="89"/>
    </row>
    <row r="13" spans="1:20" ht="19.5" customHeight="1">
      <c r="A13" s="76" t="s">
        <v>11</v>
      </c>
      <c r="B13" s="85">
        <v>2</v>
      </c>
      <c r="C13" s="85">
        <v>1</v>
      </c>
      <c r="D13" s="85">
        <v>2</v>
      </c>
      <c r="E13" s="85">
        <v>6</v>
      </c>
      <c r="F13" s="85">
        <v>14</v>
      </c>
      <c r="G13" s="85">
        <v>3</v>
      </c>
      <c r="H13" s="85">
        <v>18</v>
      </c>
      <c r="I13" s="85">
        <v>0</v>
      </c>
      <c r="J13" s="85">
        <v>2</v>
      </c>
      <c r="K13" s="79">
        <v>0</v>
      </c>
      <c r="L13" s="79">
        <f>SUM(B13:K13)</f>
        <v>48</v>
      </c>
      <c r="Q13" s="89"/>
      <c r="R13" s="89"/>
      <c r="S13" s="89"/>
      <c r="T13" s="89"/>
    </row>
    <row r="14" spans="1:20" s="90" customFormat="1" ht="19.5" customHeight="1">
      <c r="A14" s="76" t="s">
        <v>12</v>
      </c>
      <c r="B14" s="85">
        <v>0</v>
      </c>
      <c r="C14" s="85">
        <v>2</v>
      </c>
      <c r="D14" s="85">
        <v>1</v>
      </c>
      <c r="E14" s="85">
        <v>1</v>
      </c>
      <c r="F14" s="85">
        <v>19</v>
      </c>
      <c r="G14" s="85">
        <v>13</v>
      </c>
      <c r="H14" s="85">
        <v>50</v>
      </c>
      <c r="I14" s="85">
        <v>1</v>
      </c>
      <c r="J14" s="85">
        <v>4</v>
      </c>
      <c r="K14" s="79">
        <v>0</v>
      </c>
      <c r="L14" s="79">
        <f>SUM(B14:K14)</f>
        <v>91</v>
      </c>
      <c r="Q14" s="91"/>
      <c r="R14" s="91"/>
      <c r="S14" s="91"/>
      <c r="T14" s="91"/>
    </row>
    <row r="15" spans="1:20" s="90" customFormat="1" ht="19.5" customHeight="1">
      <c r="A15" s="81" t="s">
        <v>74</v>
      </c>
      <c r="B15" s="82">
        <f aca="true" t="shared" si="0" ref="B15:K15">SUM(B10:B14)</f>
        <v>4</v>
      </c>
      <c r="C15" s="82">
        <f t="shared" si="0"/>
        <v>14</v>
      </c>
      <c r="D15" s="82">
        <f t="shared" si="0"/>
        <v>50</v>
      </c>
      <c r="E15" s="82">
        <f t="shared" si="0"/>
        <v>29</v>
      </c>
      <c r="F15" s="82">
        <f t="shared" si="0"/>
        <v>146</v>
      </c>
      <c r="G15" s="82">
        <f t="shared" si="0"/>
        <v>42</v>
      </c>
      <c r="H15" s="82">
        <f>SUM(H10:H14)</f>
        <v>241</v>
      </c>
      <c r="I15" s="82">
        <f t="shared" si="0"/>
        <v>12</v>
      </c>
      <c r="J15" s="82">
        <f t="shared" si="0"/>
        <v>21</v>
      </c>
      <c r="K15" s="82">
        <f t="shared" si="0"/>
        <v>0</v>
      </c>
      <c r="L15" s="84">
        <f>SUM(L10:L14)</f>
        <v>559</v>
      </c>
      <c r="Q15" s="91"/>
      <c r="R15" s="91"/>
      <c r="S15" s="91"/>
      <c r="T15" s="91"/>
    </row>
    <row r="16" spans="1:20" ht="19.5" customHeight="1">
      <c r="A16" s="180" t="s">
        <v>73</v>
      </c>
      <c r="B16" s="181"/>
      <c r="C16" s="181"/>
      <c r="D16" s="181"/>
      <c r="E16" s="181"/>
      <c r="F16" s="181"/>
      <c r="G16" s="181"/>
      <c r="H16" s="181"/>
      <c r="I16" s="181"/>
      <c r="J16" s="181"/>
      <c r="K16" s="181"/>
      <c r="L16" s="182"/>
      <c r="Q16" s="89"/>
      <c r="R16" s="89"/>
      <c r="S16" s="89"/>
      <c r="T16" s="89"/>
    </row>
    <row r="17" spans="1:20" ht="19.5" customHeight="1">
      <c r="A17" s="76" t="s">
        <v>11</v>
      </c>
      <c r="B17" s="85">
        <v>0</v>
      </c>
      <c r="C17" s="85">
        <v>3</v>
      </c>
      <c r="D17" s="85">
        <v>16</v>
      </c>
      <c r="E17" s="85">
        <v>5</v>
      </c>
      <c r="F17" s="85">
        <v>28</v>
      </c>
      <c r="G17" s="85">
        <v>6</v>
      </c>
      <c r="H17" s="85">
        <v>9</v>
      </c>
      <c r="I17" s="85">
        <v>1</v>
      </c>
      <c r="J17" s="85">
        <v>1</v>
      </c>
      <c r="K17" s="79">
        <v>0</v>
      </c>
      <c r="L17" s="79">
        <f>SUM(B17:K17)</f>
        <v>69</v>
      </c>
      <c r="Q17" s="89"/>
      <c r="R17" s="89"/>
      <c r="S17" s="89"/>
      <c r="T17" s="89"/>
    </row>
    <row r="18" spans="1:20" ht="19.5" customHeight="1">
      <c r="A18" s="76" t="s">
        <v>60</v>
      </c>
      <c r="B18" s="85">
        <v>0</v>
      </c>
      <c r="C18" s="85">
        <v>0</v>
      </c>
      <c r="D18" s="85">
        <v>3</v>
      </c>
      <c r="E18" s="85">
        <v>2</v>
      </c>
      <c r="F18" s="85">
        <v>28</v>
      </c>
      <c r="G18" s="85">
        <v>7</v>
      </c>
      <c r="H18" s="85">
        <v>27</v>
      </c>
      <c r="I18" s="85">
        <v>1</v>
      </c>
      <c r="J18" s="85">
        <v>5</v>
      </c>
      <c r="K18" s="79">
        <v>0</v>
      </c>
      <c r="L18" s="79">
        <f>SUM(B18:K18)</f>
        <v>73</v>
      </c>
      <c r="Q18" s="89"/>
      <c r="R18" s="89"/>
      <c r="S18" s="89"/>
      <c r="T18" s="89"/>
    </row>
    <row r="19" spans="1:20" s="90" customFormat="1" ht="19.5" customHeight="1">
      <c r="A19" s="76" t="s">
        <v>13</v>
      </c>
      <c r="B19" s="85">
        <v>0</v>
      </c>
      <c r="C19" s="85">
        <v>5</v>
      </c>
      <c r="D19" s="85">
        <v>2</v>
      </c>
      <c r="E19" s="85">
        <v>2</v>
      </c>
      <c r="F19" s="85">
        <v>32</v>
      </c>
      <c r="G19" s="85">
        <v>6</v>
      </c>
      <c r="H19" s="85">
        <v>19</v>
      </c>
      <c r="I19" s="85">
        <v>5</v>
      </c>
      <c r="J19" s="85">
        <v>2</v>
      </c>
      <c r="K19" s="79">
        <v>0</v>
      </c>
      <c r="L19" s="79">
        <f>SUM(B19:K19)</f>
        <v>73</v>
      </c>
      <c r="Q19" s="91"/>
      <c r="R19" s="91"/>
      <c r="S19" s="91"/>
      <c r="T19" s="91"/>
    </row>
    <row r="20" spans="1:20" s="90" customFormat="1" ht="19.5" customHeight="1">
      <c r="A20" s="81" t="s">
        <v>74</v>
      </c>
      <c r="B20" s="82">
        <f aca="true" t="shared" si="1" ref="B20:J20">SUM(B17:B19)</f>
        <v>0</v>
      </c>
      <c r="C20" s="82">
        <f t="shared" si="1"/>
        <v>8</v>
      </c>
      <c r="D20" s="82">
        <f t="shared" si="1"/>
        <v>21</v>
      </c>
      <c r="E20" s="82">
        <f t="shared" si="1"/>
        <v>9</v>
      </c>
      <c r="F20" s="82">
        <f t="shared" si="1"/>
        <v>88</v>
      </c>
      <c r="G20" s="82">
        <f t="shared" si="1"/>
        <v>19</v>
      </c>
      <c r="H20" s="82">
        <f t="shared" si="1"/>
        <v>55</v>
      </c>
      <c r="I20" s="82">
        <f t="shared" si="1"/>
        <v>7</v>
      </c>
      <c r="J20" s="82">
        <f t="shared" si="1"/>
        <v>8</v>
      </c>
      <c r="K20" s="82">
        <v>0</v>
      </c>
      <c r="L20" s="84">
        <f>SUM(L17:L19)</f>
        <v>215</v>
      </c>
      <c r="Q20" s="91"/>
      <c r="R20" s="91"/>
      <c r="S20" s="91"/>
      <c r="T20" s="91"/>
    </row>
    <row r="21" spans="1:20" ht="19.5" customHeight="1">
      <c r="A21" s="180" t="s">
        <v>75</v>
      </c>
      <c r="B21" s="181"/>
      <c r="C21" s="181"/>
      <c r="D21" s="181"/>
      <c r="E21" s="181"/>
      <c r="F21" s="181"/>
      <c r="G21" s="181"/>
      <c r="H21" s="181"/>
      <c r="I21" s="181"/>
      <c r="J21" s="181"/>
      <c r="K21" s="181"/>
      <c r="L21" s="182"/>
      <c r="Q21" s="89"/>
      <c r="R21" s="89"/>
      <c r="S21" s="89"/>
      <c r="T21" s="89"/>
    </row>
    <row r="22" spans="1:20" ht="19.5" customHeight="1">
      <c r="A22" s="76" t="s">
        <v>14</v>
      </c>
      <c r="B22" s="85">
        <v>0</v>
      </c>
      <c r="C22" s="85">
        <v>0</v>
      </c>
      <c r="D22" s="85">
        <v>0</v>
      </c>
      <c r="E22" s="85">
        <v>4</v>
      </c>
      <c r="F22" s="85">
        <v>17</v>
      </c>
      <c r="G22" s="85">
        <v>7</v>
      </c>
      <c r="H22" s="85">
        <v>27</v>
      </c>
      <c r="I22" s="85">
        <v>0</v>
      </c>
      <c r="J22" s="85">
        <v>3</v>
      </c>
      <c r="K22" s="79">
        <v>0</v>
      </c>
      <c r="L22" s="79">
        <f>SUM(B22:K22)</f>
        <v>58</v>
      </c>
      <c r="Q22" s="89"/>
      <c r="R22" s="92"/>
      <c r="S22" s="89"/>
      <c r="T22" s="89"/>
    </row>
    <row r="23" spans="1:20" s="90" customFormat="1" ht="19.5" customHeight="1">
      <c r="A23" s="76" t="s">
        <v>11</v>
      </c>
      <c r="B23" s="85">
        <v>0</v>
      </c>
      <c r="C23" s="85">
        <v>0</v>
      </c>
      <c r="D23" s="85">
        <v>3</v>
      </c>
      <c r="E23" s="85">
        <v>11</v>
      </c>
      <c r="F23" s="85">
        <v>39</v>
      </c>
      <c r="G23" s="85">
        <v>4</v>
      </c>
      <c r="H23" s="85">
        <v>21</v>
      </c>
      <c r="I23" s="85">
        <v>0</v>
      </c>
      <c r="J23" s="85">
        <v>0</v>
      </c>
      <c r="K23" s="79">
        <v>0</v>
      </c>
      <c r="L23" s="79">
        <f>SUM(B23:K23)</f>
        <v>78</v>
      </c>
      <c r="Q23" s="91"/>
      <c r="R23" s="93"/>
      <c r="S23" s="91"/>
      <c r="T23" s="91"/>
    </row>
    <row r="24" spans="1:20" s="90" customFormat="1" ht="19.5" customHeight="1">
      <c r="A24" s="81" t="s">
        <v>74</v>
      </c>
      <c r="B24" s="82">
        <f aca="true" t="shared" si="2" ref="B24:K24">SUM(B22:B23)</f>
        <v>0</v>
      </c>
      <c r="C24" s="82">
        <f t="shared" si="2"/>
        <v>0</v>
      </c>
      <c r="D24" s="82">
        <f t="shared" si="2"/>
        <v>3</v>
      </c>
      <c r="E24" s="82">
        <f t="shared" si="2"/>
        <v>15</v>
      </c>
      <c r="F24" s="82">
        <f t="shared" si="2"/>
        <v>56</v>
      </c>
      <c r="G24" s="82">
        <f t="shared" si="2"/>
        <v>11</v>
      </c>
      <c r="H24" s="82">
        <f t="shared" si="2"/>
        <v>48</v>
      </c>
      <c r="I24" s="82">
        <f t="shared" si="2"/>
        <v>0</v>
      </c>
      <c r="J24" s="82">
        <f t="shared" si="2"/>
        <v>3</v>
      </c>
      <c r="K24" s="82">
        <f t="shared" si="2"/>
        <v>0</v>
      </c>
      <c r="L24" s="84">
        <f>SUM(L22:L23)</f>
        <v>136</v>
      </c>
      <c r="Q24" s="91"/>
      <c r="R24" s="93"/>
      <c r="S24" s="91"/>
      <c r="T24" s="91"/>
    </row>
    <row r="25" spans="1:20" ht="19.5" customHeight="1">
      <c r="A25" s="180" t="s">
        <v>76</v>
      </c>
      <c r="B25" s="181"/>
      <c r="C25" s="181"/>
      <c r="D25" s="181"/>
      <c r="E25" s="181"/>
      <c r="F25" s="181"/>
      <c r="G25" s="181"/>
      <c r="H25" s="181"/>
      <c r="I25" s="181"/>
      <c r="J25" s="181"/>
      <c r="K25" s="181"/>
      <c r="L25" s="182"/>
      <c r="Q25" s="89"/>
      <c r="R25" s="93"/>
      <c r="S25" s="89"/>
      <c r="T25" s="89"/>
    </row>
    <row r="26" spans="1:20" s="94" customFormat="1" ht="19.5" customHeight="1">
      <c r="A26" s="76" t="s">
        <v>15</v>
      </c>
      <c r="B26" s="85">
        <v>0</v>
      </c>
      <c r="C26" s="85">
        <v>2</v>
      </c>
      <c r="D26" s="85">
        <v>0</v>
      </c>
      <c r="E26" s="85">
        <v>0</v>
      </c>
      <c r="F26" s="85">
        <v>1</v>
      </c>
      <c r="G26" s="85">
        <v>3</v>
      </c>
      <c r="H26" s="85">
        <v>33</v>
      </c>
      <c r="I26" s="85">
        <v>2</v>
      </c>
      <c r="J26" s="85">
        <v>9</v>
      </c>
      <c r="K26" s="79">
        <v>0</v>
      </c>
      <c r="L26" s="79">
        <f>SUM(B26:K26)</f>
        <v>50</v>
      </c>
      <c r="Q26" s="89"/>
      <c r="R26" s="89"/>
      <c r="S26" s="89"/>
      <c r="T26" s="89"/>
    </row>
    <row r="27" spans="1:20" ht="19.5" customHeight="1">
      <c r="A27" s="76" t="s">
        <v>16</v>
      </c>
      <c r="B27" s="85">
        <v>0</v>
      </c>
      <c r="C27" s="85">
        <v>1</v>
      </c>
      <c r="D27" s="85">
        <v>2</v>
      </c>
      <c r="E27" s="85">
        <v>2</v>
      </c>
      <c r="F27" s="85">
        <v>26</v>
      </c>
      <c r="G27" s="85">
        <v>13</v>
      </c>
      <c r="H27" s="85">
        <v>49</v>
      </c>
      <c r="I27" s="85">
        <v>4</v>
      </c>
      <c r="J27" s="85">
        <v>6</v>
      </c>
      <c r="K27" s="79">
        <v>0</v>
      </c>
      <c r="L27" s="79">
        <f>SUM(B27:K27)</f>
        <v>103</v>
      </c>
      <c r="Q27" s="89"/>
      <c r="R27" s="89"/>
      <c r="S27" s="89"/>
      <c r="T27" s="89"/>
    </row>
    <row r="28" spans="1:20" s="90" customFormat="1" ht="19.5" customHeight="1">
      <c r="A28" s="76" t="s">
        <v>11</v>
      </c>
      <c r="B28" s="85">
        <v>2</v>
      </c>
      <c r="C28" s="85">
        <v>0</v>
      </c>
      <c r="D28" s="85">
        <v>1</v>
      </c>
      <c r="E28" s="85">
        <v>3</v>
      </c>
      <c r="F28" s="85">
        <v>23</v>
      </c>
      <c r="G28" s="85">
        <v>1</v>
      </c>
      <c r="H28" s="85">
        <v>16</v>
      </c>
      <c r="I28" s="85">
        <v>0</v>
      </c>
      <c r="J28" s="85">
        <v>0</v>
      </c>
      <c r="K28" s="79">
        <v>0</v>
      </c>
      <c r="L28" s="79">
        <f>SUM(B28:K28)</f>
        <v>46</v>
      </c>
      <c r="Q28" s="91"/>
      <c r="R28" s="91"/>
      <c r="S28" s="91"/>
      <c r="T28" s="91"/>
    </row>
    <row r="29" spans="1:20" s="90" customFormat="1" ht="19.5" customHeight="1">
      <c r="A29" s="81" t="s">
        <v>74</v>
      </c>
      <c r="B29" s="82">
        <f>SUM(B26:B28)</f>
        <v>2</v>
      </c>
      <c r="C29" s="82">
        <f aca="true" t="shared" si="3" ref="C29:L29">SUM(C26:C28)</f>
        <v>3</v>
      </c>
      <c r="D29" s="82">
        <f t="shared" si="3"/>
        <v>3</v>
      </c>
      <c r="E29" s="82">
        <f t="shared" si="3"/>
        <v>5</v>
      </c>
      <c r="F29" s="82">
        <f t="shared" si="3"/>
        <v>50</v>
      </c>
      <c r="G29" s="82">
        <f t="shared" si="3"/>
        <v>17</v>
      </c>
      <c r="H29" s="82">
        <f t="shared" si="3"/>
        <v>98</v>
      </c>
      <c r="I29" s="82">
        <f t="shared" si="3"/>
        <v>6</v>
      </c>
      <c r="J29" s="82">
        <f t="shared" si="3"/>
        <v>15</v>
      </c>
      <c r="K29" s="82">
        <f t="shared" si="3"/>
        <v>0</v>
      </c>
      <c r="L29" s="82">
        <f t="shared" si="3"/>
        <v>199</v>
      </c>
      <c r="Q29" s="91"/>
      <c r="R29" s="91"/>
      <c r="S29" s="91"/>
      <c r="T29" s="91"/>
    </row>
    <row r="30" spans="1:20" ht="19.5" customHeight="1">
      <c r="A30" s="180" t="s">
        <v>36</v>
      </c>
      <c r="B30" s="181"/>
      <c r="C30" s="181"/>
      <c r="D30" s="181"/>
      <c r="E30" s="181"/>
      <c r="F30" s="181"/>
      <c r="G30" s="181"/>
      <c r="H30" s="181"/>
      <c r="I30" s="181"/>
      <c r="J30" s="181"/>
      <c r="K30" s="181"/>
      <c r="L30" s="182"/>
      <c r="Q30" s="89"/>
      <c r="R30" s="89"/>
      <c r="S30" s="89"/>
      <c r="T30" s="89"/>
    </row>
    <row r="31" spans="1:20" ht="19.5" customHeight="1">
      <c r="A31" s="76" t="s">
        <v>17</v>
      </c>
      <c r="B31" s="85">
        <v>0</v>
      </c>
      <c r="C31" s="85">
        <v>2</v>
      </c>
      <c r="D31" s="85">
        <v>1</v>
      </c>
      <c r="E31" s="85">
        <v>2</v>
      </c>
      <c r="F31" s="85">
        <v>12</v>
      </c>
      <c r="G31" s="85">
        <v>8</v>
      </c>
      <c r="H31" s="85">
        <v>28</v>
      </c>
      <c r="I31" s="85">
        <v>0</v>
      </c>
      <c r="J31" s="85">
        <v>4</v>
      </c>
      <c r="K31" s="85">
        <v>0</v>
      </c>
      <c r="L31" s="85">
        <f>SUM(B31:K31)</f>
        <v>57</v>
      </c>
      <c r="Q31" s="89"/>
      <c r="R31" s="89"/>
      <c r="S31" s="89"/>
      <c r="T31" s="89"/>
    </row>
    <row r="32" spans="1:20" ht="19.5" customHeight="1">
      <c r="A32" s="76" t="s">
        <v>11</v>
      </c>
      <c r="B32" s="85">
        <v>0</v>
      </c>
      <c r="C32" s="85">
        <v>4</v>
      </c>
      <c r="D32" s="85">
        <v>0</v>
      </c>
      <c r="E32" s="85">
        <v>6</v>
      </c>
      <c r="F32" s="85">
        <v>22</v>
      </c>
      <c r="G32" s="85">
        <v>5</v>
      </c>
      <c r="H32" s="85">
        <v>24</v>
      </c>
      <c r="I32" s="85">
        <v>0</v>
      </c>
      <c r="J32" s="85">
        <v>2</v>
      </c>
      <c r="K32" s="79">
        <v>0</v>
      </c>
      <c r="L32" s="79">
        <f>SUM(B32:K32)</f>
        <v>63</v>
      </c>
      <c r="Q32" s="89"/>
      <c r="R32" s="89"/>
      <c r="S32" s="89"/>
      <c r="T32" s="89"/>
    </row>
    <row r="33" spans="1:20" s="90" customFormat="1" ht="19.5" customHeight="1">
      <c r="A33" s="76" t="s">
        <v>13</v>
      </c>
      <c r="B33" s="85">
        <v>0</v>
      </c>
      <c r="C33" s="85">
        <v>1</v>
      </c>
      <c r="D33" s="85">
        <v>1</v>
      </c>
      <c r="E33" s="85">
        <v>1</v>
      </c>
      <c r="F33" s="85">
        <v>5</v>
      </c>
      <c r="G33" s="85">
        <v>9</v>
      </c>
      <c r="H33" s="85">
        <v>54</v>
      </c>
      <c r="I33" s="85">
        <v>2</v>
      </c>
      <c r="J33" s="85">
        <v>4</v>
      </c>
      <c r="K33" s="79">
        <v>0</v>
      </c>
      <c r="L33" s="79">
        <f>SUM(B33:K33)</f>
        <v>77</v>
      </c>
      <c r="Q33" s="91"/>
      <c r="R33" s="91"/>
      <c r="S33" s="91"/>
      <c r="T33" s="91"/>
    </row>
    <row r="34" spans="1:20" ht="19.5" customHeight="1">
      <c r="A34" s="81" t="s">
        <v>74</v>
      </c>
      <c r="B34" s="82">
        <f aca="true" t="shared" si="4" ref="B34:L34">SUM(B31:B33)</f>
        <v>0</v>
      </c>
      <c r="C34" s="82">
        <f t="shared" si="4"/>
        <v>7</v>
      </c>
      <c r="D34" s="82">
        <f t="shared" si="4"/>
        <v>2</v>
      </c>
      <c r="E34" s="82">
        <f t="shared" si="4"/>
        <v>9</v>
      </c>
      <c r="F34" s="82">
        <f t="shared" si="4"/>
        <v>39</v>
      </c>
      <c r="G34" s="82">
        <f t="shared" si="4"/>
        <v>22</v>
      </c>
      <c r="H34" s="82">
        <f t="shared" si="4"/>
        <v>106</v>
      </c>
      <c r="I34" s="82">
        <f t="shared" si="4"/>
        <v>2</v>
      </c>
      <c r="J34" s="82">
        <f t="shared" si="4"/>
        <v>10</v>
      </c>
      <c r="K34" s="82">
        <f t="shared" si="4"/>
        <v>0</v>
      </c>
      <c r="L34" s="82">
        <f t="shared" si="4"/>
        <v>197</v>
      </c>
      <c r="Q34" s="89"/>
      <c r="R34" s="89"/>
      <c r="S34" s="89"/>
      <c r="T34" s="89"/>
    </row>
    <row r="35" spans="1:20" ht="9.75" customHeight="1">
      <c r="A35" s="130"/>
      <c r="B35" s="131"/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Q35" s="89"/>
      <c r="R35" s="89"/>
      <c r="S35" s="89"/>
      <c r="T35" s="89"/>
    </row>
    <row r="36" spans="1:20" ht="19.5" customHeight="1">
      <c r="A36" s="132" t="s">
        <v>42</v>
      </c>
      <c r="B36" s="161">
        <f>B15+B20+B24+B29+B34</f>
        <v>6</v>
      </c>
      <c r="C36" s="161">
        <f aca="true" t="shared" si="5" ref="C36:L36">C15+C20+C24+C29+C34</f>
        <v>32</v>
      </c>
      <c r="D36" s="161">
        <f t="shared" si="5"/>
        <v>79</v>
      </c>
      <c r="E36" s="161">
        <f t="shared" si="5"/>
        <v>67</v>
      </c>
      <c r="F36" s="161">
        <f t="shared" si="5"/>
        <v>379</v>
      </c>
      <c r="G36" s="161">
        <f t="shared" si="5"/>
        <v>111</v>
      </c>
      <c r="H36" s="161">
        <f t="shared" si="5"/>
        <v>548</v>
      </c>
      <c r="I36" s="161">
        <f t="shared" si="5"/>
        <v>27</v>
      </c>
      <c r="J36" s="161">
        <f t="shared" si="5"/>
        <v>57</v>
      </c>
      <c r="K36" s="161">
        <f t="shared" si="5"/>
        <v>0</v>
      </c>
      <c r="L36" s="145">
        <f t="shared" si="5"/>
        <v>1306</v>
      </c>
      <c r="Q36" s="89"/>
      <c r="R36" s="89"/>
      <c r="S36" s="89"/>
      <c r="T36" s="89"/>
    </row>
    <row r="37" spans="1:20" ht="12">
      <c r="A37" s="95" t="s">
        <v>69</v>
      </c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89"/>
      <c r="N37" s="89"/>
      <c r="O37" s="89"/>
      <c r="P37" s="89"/>
      <c r="Q37" s="89"/>
      <c r="R37" s="89"/>
      <c r="S37" s="89"/>
      <c r="T37" s="89"/>
    </row>
    <row r="38" spans="1:193" ht="12.75">
      <c r="A38" s="97"/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87"/>
      <c r="N38" s="87"/>
      <c r="O38" s="87"/>
      <c r="P38" s="87"/>
      <c r="Q38" s="87"/>
      <c r="R38" s="87"/>
      <c r="S38" s="87"/>
      <c r="T38" s="87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6"/>
      <c r="AS38" s="86"/>
      <c r="AT38" s="86"/>
      <c r="AU38" s="86"/>
      <c r="AV38" s="86"/>
      <c r="AW38" s="86"/>
      <c r="AX38" s="86"/>
      <c r="AY38" s="86"/>
      <c r="AZ38" s="86"/>
      <c r="BA38" s="86"/>
      <c r="BB38" s="86"/>
      <c r="BC38" s="86"/>
      <c r="BD38" s="86"/>
      <c r="BE38" s="86"/>
      <c r="BF38" s="86"/>
      <c r="BG38" s="86"/>
      <c r="BH38" s="86"/>
      <c r="BI38" s="86"/>
      <c r="BJ38" s="86"/>
      <c r="BK38" s="86"/>
      <c r="BL38" s="86"/>
      <c r="BM38" s="86"/>
      <c r="BN38" s="86"/>
      <c r="BO38" s="86"/>
      <c r="BP38" s="86"/>
      <c r="BQ38" s="86"/>
      <c r="BR38" s="86"/>
      <c r="BS38" s="86"/>
      <c r="BT38" s="86"/>
      <c r="BU38" s="86"/>
      <c r="BV38" s="86"/>
      <c r="BW38" s="86"/>
      <c r="BX38" s="86"/>
      <c r="BY38" s="86"/>
      <c r="BZ38" s="86"/>
      <c r="CA38" s="86"/>
      <c r="CB38" s="86"/>
      <c r="CC38" s="86"/>
      <c r="CD38" s="86"/>
      <c r="CE38" s="86"/>
      <c r="CF38" s="86"/>
      <c r="CG38" s="86"/>
      <c r="CH38" s="86"/>
      <c r="CI38" s="86"/>
      <c r="CJ38" s="86"/>
      <c r="CK38" s="86"/>
      <c r="CL38" s="86"/>
      <c r="CM38" s="86"/>
      <c r="CN38" s="86"/>
      <c r="CO38" s="86"/>
      <c r="CP38" s="86"/>
      <c r="CQ38" s="86"/>
      <c r="CR38" s="86"/>
      <c r="CS38" s="86"/>
      <c r="CT38" s="86"/>
      <c r="CU38" s="86"/>
      <c r="CV38" s="86"/>
      <c r="CW38" s="86"/>
      <c r="CX38" s="86"/>
      <c r="CY38" s="86"/>
      <c r="CZ38" s="86"/>
      <c r="DA38" s="86"/>
      <c r="DB38" s="86"/>
      <c r="DC38" s="86"/>
      <c r="DD38" s="86"/>
      <c r="DE38" s="86"/>
      <c r="DF38" s="86"/>
      <c r="DG38" s="86"/>
      <c r="DH38" s="86"/>
      <c r="DI38" s="86"/>
      <c r="DJ38" s="86"/>
      <c r="DK38" s="86"/>
      <c r="DL38" s="86"/>
      <c r="DM38" s="86"/>
      <c r="DN38" s="86"/>
      <c r="DO38" s="86"/>
      <c r="DP38" s="86"/>
      <c r="DQ38" s="86"/>
      <c r="DR38" s="86"/>
      <c r="DS38" s="86"/>
      <c r="DT38" s="86"/>
      <c r="DU38" s="86"/>
      <c r="DV38" s="86"/>
      <c r="DW38" s="86"/>
      <c r="DX38" s="86"/>
      <c r="DY38" s="86"/>
      <c r="DZ38" s="86"/>
      <c r="EA38" s="86"/>
      <c r="EB38" s="86"/>
      <c r="EC38" s="86"/>
      <c r="ED38" s="86"/>
      <c r="EE38" s="86"/>
      <c r="EF38" s="86"/>
      <c r="EG38" s="86"/>
      <c r="EH38" s="86"/>
      <c r="EI38" s="86"/>
      <c r="EJ38" s="86"/>
      <c r="EK38" s="86"/>
      <c r="EL38" s="86"/>
      <c r="EM38" s="86"/>
      <c r="EN38" s="86"/>
      <c r="EO38" s="86"/>
      <c r="EP38" s="86"/>
      <c r="EQ38" s="86"/>
      <c r="ER38" s="86"/>
      <c r="ES38" s="86"/>
      <c r="ET38" s="86"/>
      <c r="EU38" s="86"/>
      <c r="EV38" s="86"/>
      <c r="EW38" s="86"/>
      <c r="EX38" s="86"/>
      <c r="EY38" s="86"/>
      <c r="EZ38" s="86"/>
      <c r="FA38" s="86"/>
      <c r="FB38" s="86"/>
      <c r="FC38" s="86"/>
      <c r="FD38" s="86"/>
      <c r="FE38" s="86"/>
      <c r="FF38" s="86"/>
      <c r="FG38" s="86"/>
      <c r="FH38" s="86"/>
      <c r="FI38" s="86"/>
      <c r="FJ38" s="86"/>
      <c r="FK38" s="86"/>
      <c r="FL38" s="86"/>
      <c r="FM38" s="86"/>
      <c r="FN38" s="86"/>
      <c r="FO38" s="86"/>
      <c r="FP38" s="86"/>
      <c r="FQ38" s="86"/>
      <c r="FR38" s="86"/>
      <c r="FS38" s="86"/>
      <c r="FT38" s="86"/>
      <c r="FU38" s="86"/>
      <c r="FV38" s="86"/>
      <c r="FW38" s="86"/>
      <c r="FX38" s="86"/>
      <c r="FY38" s="86"/>
      <c r="FZ38" s="86"/>
      <c r="GA38" s="86"/>
      <c r="GB38" s="86"/>
      <c r="GC38" s="86"/>
      <c r="GD38" s="86"/>
      <c r="GE38" s="86"/>
      <c r="GF38" s="86"/>
      <c r="GG38" s="86"/>
      <c r="GH38" s="86"/>
      <c r="GI38" s="86"/>
      <c r="GJ38" s="86"/>
      <c r="GK38" s="86"/>
    </row>
    <row r="39" spans="1:20" s="101" customFormat="1" ht="15">
      <c r="A39" s="98"/>
      <c r="B39" s="99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87"/>
      <c r="N39" s="87"/>
      <c r="O39" s="87"/>
      <c r="P39" s="87"/>
      <c r="Q39" s="87"/>
      <c r="R39" s="87"/>
      <c r="S39" s="87"/>
      <c r="T39" s="87"/>
    </row>
    <row r="40" spans="1:20" s="101" customFormat="1" ht="21" customHeight="1">
      <c r="A40" s="190" t="s">
        <v>46</v>
      </c>
      <c r="B40" s="190"/>
      <c r="C40" s="190"/>
      <c r="D40" s="190"/>
      <c r="E40" s="190"/>
      <c r="F40" s="190"/>
      <c r="G40" s="190"/>
      <c r="H40" s="190"/>
      <c r="I40" s="190"/>
      <c r="J40" s="190"/>
      <c r="K40" s="190"/>
      <c r="L40" s="190"/>
      <c r="Q40" s="89"/>
      <c r="R40" s="87"/>
      <c r="S40" s="87"/>
      <c r="T40" s="87"/>
    </row>
    <row r="41" spans="1:20" s="101" customFormat="1" ht="12.75">
      <c r="A41" s="177" t="s">
        <v>83</v>
      </c>
      <c r="B41" s="177" t="s">
        <v>82</v>
      </c>
      <c r="C41" s="162" t="s">
        <v>19</v>
      </c>
      <c r="D41" s="177" t="s">
        <v>84</v>
      </c>
      <c r="E41" s="162" t="s">
        <v>19</v>
      </c>
      <c r="F41" s="177" t="s">
        <v>85</v>
      </c>
      <c r="G41" s="162" t="s">
        <v>19</v>
      </c>
      <c r="H41" s="177" t="s">
        <v>86</v>
      </c>
      <c r="I41" s="162" t="s">
        <v>19</v>
      </c>
      <c r="J41" s="188" t="s">
        <v>87</v>
      </c>
      <c r="K41" s="162" t="s">
        <v>19</v>
      </c>
      <c r="L41" s="177" t="s">
        <v>30</v>
      </c>
      <c r="Q41" s="89"/>
      <c r="R41" s="87"/>
      <c r="S41" s="87"/>
      <c r="T41" s="87"/>
    </row>
    <row r="42" spans="1:20" s="101" customFormat="1" ht="12.75">
      <c r="A42" s="178"/>
      <c r="B42" s="178"/>
      <c r="C42" s="163" t="s">
        <v>45</v>
      </c>
      <c r="D42" s="178"/>
      <c r="E42" s="163" t="s">
        <v>45</v>
      </c>
      <c r="F42" s="178"/>
      <c r="G42" s="163" t="s">
        <v>45</v>
      </c>
      <c r="H42" s="178"/>
      <c r="I42" s="163" t="s">
        <v>45</v>
      </c>
      <c r="J42" s="189"/>
      <c r="K42" s="163" t="s">
        <v>45</v>
      </c>
      <c r="L42" s="178"/>
      <c r="Q42" s="89"/>
      <c r="R42" s="87"/>
      <c r="S42" s="87"/>
      <c r="T42" s="87"/>
    </row>
    <row r="43" spans="1:20" s="101" customFormat="1" ht="12.75">
      <c r="A43" s="104" t="s">
        <v>25</v>
      </c>
      <c r="B43" s="105">
        <f>B15</f>
        <v>4</v>
      </c>
      <c r="C43" s="106">
        <f>B43/$L$43</f>
        <v>0.008658008658008658</v>
      </c>
      <c r="D43" s="105">
        <f>D15</f>
        <v>50</v>
      </c>
      <c r="E43" s="106">
        <f>D43/$L$43</f>
        <v>0.10822510822510822</v>
      </c>
      <c r="F43" s="105">
        <f>F15</f>
        <v>146</v>
      </c>
      <c r="G43" s="106">
        <f>F43/$L$43</f>
        <v>0.31601731601731603</v>
      </c>
      <c r="H43" s="105">
        <f>H15</f>
        <v>241</v>
      </c>
      <c r="I43" s="106">
        <f>H43/$L$43</f>
        <v>0.5216450216450217</v>
      </c>
      <c r="J43" s="105">
        <f>J15</f>
        <v>21</v>
      </c>
      <c r="K43" s="106">
        <f>J43/L43</f>
        <v>0.045454545454545456</v>
      </c>
      <c r="L43" s="107">
        <f>B43+D43+F43+H43+J43</f>
        <v>462</v>
      </c>
      <c r="Q43" s="89"/>
      <c r="R43" s="87"/>
      <c r="S43" s="87"/>
      <c r="T43" s="87"/>
    </row>
    <row r="44" spans="1:193" ht="12" customHeight="1">
      <c r="A44" s="104" t="s">
        <v>26</v>
      </c>
      <c r="B44" s="105">
        <f>B20</f>
        <v>0</v>
      </c>
      <c r="C44" s="106">
        <f>B44/$L$44</f>
        <v>0</v>
      </c>
      <c r="D44" s="105">
        <f>D20</f>
        <v>21</v>
      </c>
      <c r="E44" s="106">
        <f>D44/$L$44</f>
        <v>0.12209302325581395</v>
      </c>
      <c r="F44" s="105">
        <f>F20</f>
        <v>88</v>
      </c>
      <c r="G44" s="106">
        <f>F44/$L$44</f>
        <v>0.5116279069767442</v>
      </c>
      <c r="H44" s="105">
        <f>H20</f>
        <v>55</v>
      </c>
      <c r="I44" s="106">
        <f>H44/L44</f>
        <v>0.31976744186046513</v>
      </c>
      <c r="J44" s="105">
        <f>J20</f>
        <v>8</v>
      </c>
      <c r="K44" s="106">
        <f>J44/L44</f>
        <v>0.046511627906976744</v>
      </c>
      <c r="L44" s="108">
        <f>B44+D44+F44+H44+J44</f>
        <v>172</v>
      </c>
      <c r="M44" s="86"/>
      <c r="N44" s="86"/>
      <c r="O44" s="86"/>
      <c r="P44" s="86"/>
      <c r="Q44" s="89"/>
      <c r="R44" s="87"/>
      <c r="S44" s="87"/>
      <c r="T44" s="87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6"/>
      <c r="BM44" s="86"/>
      <c r="BN44" s="86"/>
      <c r="BO44" s="86"/>
      <c r="BP44" s="86"/>
      <c r="BQ44" s="86"/>
      <c r="BR44" s="86"/>
      <c r="BS44" s="86"/>
      <c r="BT44" s="86"/>
      <c r="BU44" s="86"/>
      <c r="BV44" s="86"/>
      <c r="BW44" s="86"/>
      <c r="BX44" s="86"/>
      <c r="BY44" s="86"/>
      <c r="BZ44" s="86"/>
      <c r="CA44" s="86"/>
      <c r="CB44" s="86"/>
      <c r="CC44" s="86"/>
      <c r="CD44" s="86"/>
      <c r="CE44" s="86"/>
      <c r="CF44" s="86"/>
      <c r="CG44" s="86"/>
      <c r="CH44" s="86"/>
      <c r="CI44" s="86"/>
      <c r="CJ44" s="86"/>
      <c r="CK44" s="86"/>
      <c r="CL44" s="86"/>
      <c r="CM44" s="86"/>
      <c r="CN44" s="86"/>
      <c r="CO44" s="86"/>
      <c r="CP44" s="86"/>
      <c r="CQ44" s="86"/>
      <c r="CR44" s="86"/>
      <c r="CS44" s="86"/>
      <c r="CT44" s="86"/>
      <c r="CU44" s="86"/>
      <c r="CV44" s="86"/>
      <c r="CW44" s="86"/>
      <c r="CX44" s="86"/>
      <c r="CY44" s="86"/>
      <c r="CZ44" s="86"/>
      <c r="DA44" s="86"/>
      <c r="DB44" s="86"/>
      <c r="DC44" s="86"/>
      <c r="DD44" s="86"/>
      <c r="DE44" s="86"/>
      <c r="DF44" s="86"/>
      <c r="DG44" s="86"/>
      <c r="DH44" s="86"/>
      <c r="DI44" s="86"/>
      <c r="DJ44" s="86"/>
      <c r="DK44" s="86"/>
      <c r="DL44" s="86"/>
      <c r="DM44" s="86"/>
      <c r="DN44" s="86"/>
      <c r="DO44" s="86"/>
      <c r="DP44" s="86"/>
      <c r="DQ44" s="86"/>
      <c r="DR44" s="86"/>
      <c r="DS44" s="86"/>
      <c r="DT44" s="86"/>
      <c r="DU44" s="86"/>
      <c r="DV44" s="86"/>
      <c r="DW44" s="86"/>
      <c r="DX44" s="86"/>
      <c r="DY44" s="86"/>
      <c r="DZ44" s="86"/>
      <c r="EA44" s="86"/>
      <c r="EB44" s="86"/>
      <c r="EC44" s="86"/>
      <c r="ED44" s="86"/>
      <c r="EE44" s="86"/>
      <c r="EF44" s="86"/>
      <c r="EG44" s="86"/>
      <c r="EH44" s="86"/>
      <c r="EI44" s="86"/>
      <c r="EJ44" s="86"/>
      <c r="EK44" s="86"/>
      <c r="EL44" s="86"/>
      <c r="EM44" s="86"/>
      <c r="EN44" s="86"/>
      <c r="EO44" s="86"/>
      <c r="EP44" s="86"/>
      <c r="EQ44" s="86"/>
      <c r="ER44" s="86"/>
      <c r="ES44" s="86"/>
      <c r="ET44" s="86"/>
      <c r="EU44" s="86"/>
      <c r="EV44" s="86"/>
      <c r="EW44" s="86"/>
      <c r="EX44" s="86"/>
      <c r="EY44" s="86"/>
      <c r="EZ44" s="86"/>
      <c r="FA44" s="86"/>
      <c r="FB44" s="86"/>
      <c r="FC44" s="86"/>
      <c r="FD44" s="86"/>
      <c r="FE44" s="86"/>
      <c r="FF44" s="86"/>
      <c r="FG44" s="86"/>
      <c r="FH44" s="86"/>
      <c r="FI44" s="86"/>
      <c r="FJ44" s="86"/>
      <c r="FK44" s="86"/>
      <c r="FL44" s="86"/>
      <c r="FM44" s="86"/>
      <c r="FN44" s="86"/>
      <c r="FO44" s="86"/>
      <c r="FP44" s="86"/>
      <c r="FQ44" s="86"/>
      <c r="FR44" s="86"/>
      <c r="FS44" s="86"/>
      <c r="FT44" s="86"/>
      <c r="FU44" s="86"/>
      <c r="FV44" s="86"/>
      <c r="FW44" s="86"/>
      <c r="FX44" s="86"/>
      <c r="FY44" s="86"/>
      <c r="FZ44" s="86"/>
      <c r="GA44" s="86"/>
      <c r="GB44" s="86"/>
      <c r="GC44" s="86"/>
      <c r="GD44" s="86"/>
      <c r="GE44" s="86"/>
      <c r="GF44" s="86"/>
      <c r="GG44" s="86"/>
      <c r="GH44" s="86"/>
      <c r="GI44" s="86"/>
      <c r="GJ44" s="86"/>
      <c r="GK44" s="86"/>
    </row>
    <row r="45" spans="1:193" ht="12.75">
      <c r="A45" s="104" t="s">
        <v>27</v>
      </c>
      <c r="B45" s="105">
        <f>B24</f>
        <v>0</v>
      </c>
      <c r="C45" s="106">
        <f>B45/$L$45</f>
        <v>0</v>
      </c>
      <c r="D45" s="105">
        <f>D24</f>
        <v>3</v>
      </c>
      <c r="E45" s="106">
        <f>D45/$L$45</f>
        <v>0.02727272727272727</v>
      </c>
      <c r="F45" s="105">
        <f>F24</f>
        <v>56</v>
      </c>
      <c r="G45" s="106">
        <f>F45/$L$45</f>
        <v>0.509090909090909</v>
      </c>
      <c r="H45" s="105">
        <f>H24</f>
        <v>48</v>
      </c>
      <c r="I45" s="106">
        <f>H45/L45</f>
        <v>0.43636363636363634</v>
      </c>
      <c r="J45" s="105">
        <f>J24</f>
        <v>3</v>
      </c>
      <c r="K45" s="106">
        <f>J45/L45</f>
        <v>0.02727272727272727</v>
      </c>
      <c r="L45" s="108">
        <f>B45+D45+F45+H45+J45</f>
        <v>110</v>
      </c>
      <c r="M45" s="86"/>
      <c r="N45" s="86"/>
      <c r="O45" s="86"/>
      <c r="P45" s="86"/>
      <c r="Q45" s="89"/>
      <c r="R45" s="87"/>
      <c r="S45" s="87"/>
      <c r="T45" s="87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86"/>
      <c r="BB45" s="86"/>
      <c r="BC45" s="86"/>
      <c r="BD45" s="86"/>
      <c r="BE45" s="86"/>
      <c r="BF45" s="86"/>
      <c r="BG45" s="86"/>
      <c r="BH45" s="86"/>
      <c r="BI45" s="86"/>
      <c r="BJ45" s="86"/>
      <c r="BK45" s="86"/>
      <c r="BL45" s="86"/>
      <c r="BM45" s="86"/>
      <c r="BN45" s="86"/>
      <c r="BO45" s="86"/>
      <c r="BP45" s="86"/>
      <c r="BQ45" s="86"/>
      <c r="BR45" s="86"/>
      <c r="BS45" s="86"/>
      <c r="BT45" s="86"/>
      <c r="BU45" s="86"/>
      <c r="BV45" s="86"/>
      <c r="BW45" s="86"/>
      <c r="BX45" s="86"/>
      <c r="BY45" s="86"/>
      <c r="BZ45" s="86"/>
      <c r="CA45" s="86"/>
      <c r="CB45" s="86"/>
      <c r="CC45" s="86"/>
      <c r="CD45" s="86"/>
      <c r="CE45" s="86"/>
      <c r="CF45" s="86"/>
      <c r="CG45" s="86"/>
      <c r="CH45" s="86"/>
      <c r="CI45" s="86"/>
      <c r="CJ45" s="86"/>
      <c r="CK45" s="86"/>
      <c r="CL45" s="86"/>
      <c r="CM45" s="86"/>
      <c r="CN45" s="86"/>
      <c r="CO45" s="86"/>
      <c r="CP45" s="86"/>
      <c r="CQ45" s="86"/>
      <c r="CR45" s="86"/>
      <c r="CS45" s="86"/>
      <c r="CT45" s="86"/>
      <c r="CU45" s="86"/>
      <c r="CV45" s="86"/>
      <c r="CW45" s="86"/>
      <c r="CX45" s="86"/>
      <c r="CY45" s="86"/>
      <c r="CZ45" s="86"/>
      <c r="DA45" s="86"/>
      <c r="DB45" s="86"/>
      <c r="DC45" s="86"/>
      <c r="DD45" s="86"/>
      <c r="DE45" s="86"/>
      <c r="DF45" s="86"/>
      <c r="DG45" s="86"/>
      <c r="DH45" s="86"/>
      <c r="DI45" s="86"/>
      <c r="DJ45" s="86"/>
      <c r="DK45" s="86"/>
      <c r="DL45" s="86"/>
      <c r="DM45" s="86"/>
      <c r="DN45" s="86"/>
      <c r="DO45" s="86"/>
      <c r="DP45" s="86"/>
      <c r="DQ45" s="86"/>
      <c r="DR45" s="86"/>
      <c r="DS45" s="86"/>
      <c r="DT45" s="86"/>
      <c r="DU45" s="86"/>
      <c r="DV45" s="86"/>
      <c r="DW45" s="86"/>
      <c r="DX45" s="86"/>
      <c r="DY45" s="86"/>
      <c r="DZ45" s="86"/>
      <c r="EA45" s="86"/>
      <c r="EB45" s="86"/>
      <c r="EC45" s="86"/>
      <c r="ED45" s="86"/>
      <c r="EE45" s="86"/>
      <c r="EF45" s="86"/>
      <c r="EG45" s="86"/>
      <c r="EH45" s="86"/>
      <c r="EI45" s="86"/>
      <c r="EJ45" s="86"/>
      <c r="EK45" s="86"/>
      <c r="EL45" s="86"/>
      <c r="EM45" s="86"/>
      <c r="EN45" s="86"/>
      <c r="EO45" s="86"/>
      <c r="EP45" s="86"/>
      <c r="EQ45" s="86"/>
      <c r="ER45" s="86"/>
      <c r="ES45" s="86"/>
      <c r="ET45" s="86"/>
      <c r="EU45" s="86"/>
      <c r="EV45" s="86"/>
      <c r="EW45" s="86"/>
      <c r="EX45" s="86"/>
      <c r="EY45" s="86"/>
      <c r="EZ45" s="86"/>
      <c r="FA45" s="86"/>
      <c r="FB45" s="86"/>
      <c r="FC45" s="86"/>
      <c r="FD45" s="86"/>
      <c r="FE45" s="86"/>
      <c r="FF45" s="86"/>
      <c r="FG45" s="86"/>
      <c r="FH45" s="86"/>
      <c r="FI45" s="86"/>
      <c r="FJ45" s="86"/>
      <c r="FK45" s="86"/>
      <c r="FL45" s="86"/>
      <c r="FM45" s="86"/>
      <c r="FN45" s="86"/>
      <c r="FO45" s="86"/>
      <c r="FP45" s="86"/>
      <c r="FQ45" s="86"/>
      <c r="FR45" s="86"/>
      <c r="FS45" s="86"/>
      <c r="FT45" s="86"/>
      <c r="FU45" s="86"/>
      <c r="FV45" s="86"/>
      <c r="FW45" s="86"/>
      <c r="FX45" s="86"/>
      <c r="FY45" s="86"/>
      <c r="FZ45" s="86"/>
      <c r="GA45" s="86"/>
      <c r="GB45" s="86"/>
      <c r="GC45" s="86"/>
      <c r="GD45" s="86"/>
      <c r="GE45" s="86"/>
      <c r="GF45" s="86"/>
      <c r="GG45" s="86"/>
      <c r="GH45" s="86"/>
      <c r="GI45" s="86"/>
      <c r="GJ45" s="86"/>
      <c r="GK45" s="86"/>
    </row>
    <row r="46" spans="1:193" ht="12.75">
      <c r="A46" s="104" t="s">
        <v>28</v>
      </c>
      <c r="B46" s="105">
        <f>B29</f>
        <v>2</v>
      </c>
      <c r="C46" s="106">
        <f>B46/$L$46</f>
        <v>0.011904761904761904</v>
      </c>
      <c r="D46" s="105">
        <f>D29</f>
        <v>3</v>
      </c>
      <c r="E46" s="106">
        <f>D46/$L$46</f>
        <v>0.017857142857142856</v>
      </c>
      <c r="F46" s="105">
        <f>F29</f>
        <v>50</v>
      </c>
      <c r="G46" s="106">
        <f>F46/$L$46</f>
        <v>0.2976190476190476</v>
      </c>
      <c r="H46" s="105">
        <f>H29</f>
        <v>98</v>
      </c>
      <c r="I46" s="106">
        <f>H46/L46</f>
        <v>0.5833333333333334</v>
      </c>
      <c r="J46" s="105">
        <f>J29</f>
        <v>15</v>
      </c>
      <c r="K46" s="106">
        <f>J46/L46</f>
        <v>0.08928571428571429</v>
      </c>
      <c r="L46" s="108">
        <f>B46+D46+F46+H46+J46</f>
        <v>168</v>
      </c>
      <c r="M46" s="86"/>
      <c r="N46" s="86"/>
      <c r="O46" s="86"/>
      <c r="P46" s="86"/>
      <c r="Q46" s="89"/>
      <c r="R46" s="87"/>
      <c r="S46" s="87"/>
      <c r="T46" s="87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  <c r="AS46" s="86"/>
      <c r="AT46" s="86"/>
      <c r="AU46" s="86"/>
      <c r="AV46" s="86"/>
      <c r="AW46" s="86"/>
      <c r="AX46" s="86"/>
      <c r="AY46" s="86"/>
      <c r="AZ46" s="86"/>
      <c r="BA46" s="86"/>
      <c r="BB46" s="86"/>
      <c r="BC46" s="86"/>
      <c r="BD46" s="86"/>
      <c r="BE46" s="86"/>
      <c r="BF46" s="86"/>
      <c r="BG46" s="86"/>
      <c r="BH46" s="86"/>
      <c r="BI46" s="86"/>
      <c r="BJ46" s="86"/>
      <c r="BK46" s="86"/>
      <c r="BL46" s="86"/>
      <c r="BM46" s="86"/>
      <c r="BN46" s="86"/>
      <c r="BO46" s="86"/>
      <c r="BP46" s="86"/>
      <c r="BQ46" s="86"/>
      <c r="BR46" s="86"/>
      <c r="BS46" s="86"/>
      <c r="BT46" s="86"/>
      <c r="BU46" s="86"/>
      <c r="BV46" s="86"/>
      <c r="BW46" s="86"/>
      <c r="BX46" s="86"/>
      <c r="BY46" s="86"/>
      <c r="BZ46" s="86"/>
      <c r="CA46" s="86"/>
      <c r="CB46" s="86"/>
      <c r="CC46" s="86"/>
      <c r="CD46" s="86"/>
      <c r="CE46" s="86"/>
      <c r="CF46" s="86"/>
      <c r="CG46" s="86"/>
      <c r="CH46" s="86"/>
      <c r="CI46" s="86"/>
      <c r="CJ46" s="86"/>
      <c r="CK46" s="86"/>
      <c r="CL46" s="86"/>
      <c r="CM46" s="86"/>
      <c r="CN46" s="86"/>
      <c r="CO46" s="86"/>
      <c r="CP46" s="86"/>
      <c r="CQ46" s="86"/>
      <c r="CR46" s="86"/>
      <c r="CS46" s="86"/>
      <c r="CT46" s="86"/>
      <c r="CU46" s="86"/>
      <c r="CV46" s="86"/>
      <c r="CW46" s="86"/>
      <c r="CX46" s="86"/>
      <c r="CY46" s="86"/>
      <c r="CZ46" s="86"/>
      <c r="DA46" s="86"/>
      <c r="DB46" s="86"/>
      <c r="DC46" s="86"/>
      <c r="DD46" s="86"/>
      <c r="DE46" s="86"/>
      <c r="DF46" s="86"/>
      <c r="DG46" s="86"/>
      <c r="DH46" s="86"/>
      <c r="DI46" s="86"/>
      <c r="DJ46" s="86"/>
      <c r="DK46" s="86"/>
      <c r="DL46" s="86"/>
      <c r="DM46" s="86"/>
      <c r="DN46" s="86"/>
      <c r="DO46" s="86"/>
      <c r="DP46" s="86"/>
      <c r="DQ46" s="86"/>
      <c r="DR46" s="86"/>
      <c r="DS46" s="86"/>
      <c r="DT46" s="86"/>
      <c r="DU46" s="86"/>
      <c r="DV46" s="86"/>
      <c r="DW46" s="86"/>
      <c r="DX46" s="86"/>
      <c r="DY46" s="86"/>
      <c r="DZ46" s="86"/>
      <c r="EA46" s="86"/>
      <c r="EB46" s="86"/>
      <c r="EC46" s="86"/>
      <c r="ED46" s="86"/>
      <c r="EE46" s="86"/>
      <c r="EF46" s="86"/>
      <c r="EG46" s="86"/>
      <c r="EH46" s="86"/>
      <c r="EI46" s="86"/>
      <c r="EJ46" s="86"/>
      <c r="EK46" s="86"/>
      <c r="EL46" s="86"/>
      <c r="EM46" s="86"/>
      <c r="EN46" s="86"/>
      <c r="EO46" s="86"/>
      <c r="EP46" s="86"/>
      <c r="EQ46" s="86"/>
      <c r="ER46" s="86"/>
      <c r="ES46" s="86"/>
      <c r="ET46" s="86"/>
      <c r="EU46" s="86"/>
      <c r="EV46" s="86"/>
      <c r="EW46" s="86"/>
      <c r="EX46" s="86"/>
      <c r="EY46" s="86"/>
      <c r="EZ46" s="86"/>
      <c r="FA46" s="86"/>
      <c r="FB46" s="86"/>
      <c r="FC46" s="86"/>
      <c r="FD46" s="86"/>
      <c r="FE46" s="86"/>
      <c r="FF46" s="86"/>
      <c r="FG46" s="86"/>
      <c r="FH46" s="86"/>
      <c r="FI46" s="86"/>
      <c r="FJ46" s="86"/>
      <c r="FK46" s="86"/>
      <c r="FL46" s="86"/>
      <c r="FM46" s="86"/>
      <c r="FN46" s="86"/>
      <c r="FO46" s="86"/>
      <c r="FP46" s="86"/>
      <c r="FQ46" s="86"/>
      <c r="FR46" s="86"/>
      <c r="FS46" s="86"/>
      <c r="FT46" s="86"/>
      <c r="FU46" s="86"/>
      <c r="FV46" s="86"/>
      <c r="FW46" s="86"/>
      <c r="FX46" s="86"/>
      <c r="FY46" s="86"/>
      <c r="FZ46" s="86"/>
      <c r="GA46" s="86"/>
      <c r="GB46" s="86"/>
      <c r="GC46" s="86"/>
      <c r="GD46" s="86"/>
      <c r="GE46" s="86"/>
      <c r="GF46" s="86"/>
      <c r="GG46" s="86"/>
      <c r="GH46" s="86"/>
      <c r="GI46" s="86"/>
      <c r="GJ46" s="86"/>
      <c r="GK46" s="86"/>
    </row>
    <row r="47" spans="1:193" ht="12.75">
      <c r="A47" s="104" t="s">
        <v>29</v>
      </c>
      <c r="B47" s="105">
        <f>B34</f>
        <v>0</v>
      </c>
      <c r="C47" s="106">
        <f>B47/$L$47</f>
        <v>0</v>
      </c>
      <c r="D47" s="105">
        <f>D34</f>
        <v>2</v>
      </c>
      <c r="E47" s="106">
        <f>D47/$L$47</f>
        <v>0.012738853503184714</v>
      </c>
      <c r="F47" s="105">
        <f>F34</f>
        <v>39</v>
      </c>
      <c r="G47" s="106">
        <f>F47/$L$47</f>
        <v>0.2484076433121019</v>
      </c>
      <c r="H47" s="105">
        <f>H34</f>
        <v>106</v>
      </c>
      <c r="I47" s="106">
        <f>H47/L47</f>
        <v>0.6751592356687898</v>
      </c>
      <c r="J47" s="105">
        <f>J34</f>
        <v>10</v>
      </c>
      <c r="K47" s="106">
        <f>J47/L47</f>
        <v>0.06369426751592357</v>
      </c>
      <c r="L47" s="105">
        <f>B47+D47+F47+H47+J47</f>
        <v>157</v>
      </c>
      <c r="M47" s="86"/>
      <c r="N47" s="86"/>
      <c r="O47" s="86"/>
      <c r="P47" s="86"/>
      <c r="Q47" s="89"/>
      <c r="R47" s="87"/>
      <c r="S47" s="87"/>
      <c r="T47" s="87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86"/>
      <c r="AP47" s="86"/>
      <c r="AQ47" s="86"/>
      <c r="AR47" s="86"/>
      <c r="AS47" s="86"/>
      <c r="AT47" s="86"/>
      <c r="AU47" s="86"/>
      <c r="AV47" s="86"/>
      <c r="AW47" s="86"/>
      <c r="AX47" s="86"/>
      <c r="AY47" s="86"/>
      <c r="AZ47" s="86"/>
      <c r="BA47" s="86"/>
      <c r="BB47" s="86"/>
      <c r="BC47" s="86"/>
      <c r="BD47" s="86"/>
      <c r="BE47" s="86"/>
      <c r="BF47" s="86"/>
      <c r="BG47" s="86"/>
      <c r="BH47" s="86"/>
      <c r="BI47" s="86"/>
      <c r="BJ47" s="86"/>
      <c r="BK47" s="86"/>
      <c r="BL47" s="86"/>
      <c r="BM47" s="86"/>
      <c r="BN47" s="86"/>
      <c r="BO47" s="86"/>
      <c r="BP47" s="86"/>
      <c r="BQ47" s="86"/>
      <c r="BR47" s="86"/>
      <c r="BS47" s="86"/>
      <c r="BT47" s="86"/>
      <c r="BU47" s="86"/>
      <c r="BV47" s="86"/>
      <c r="BW47" s="86"/>
      <c r="BX47" s="86"/>
      <c r="BY47" s="86"/>
      <c r="BZ47" s="86"/>
      <c r="CA47" s="86"/>
      <c r="CB47" s="86"/>
      <c r="CC47" s="86"/>
      <c r="CD47" s="86"/>
      <c r="CE47" s="86"/>
      <c r="CF47" s="86"/>
      <c r="CG47" s="86"/>
      <c r="CH47" s="86"/>
      <c r="CI47" s="86"/>
      <c r="CJ47" s="86"/>
      <c r="CK47" s="86"/>
      <c r="CL47" s="86"/>
      <c r="CM47" s="86"/>
      <c r="CN47" s="86"/>
      <c r="CO47" s="86"/>
      <c r="CP47" s="86"/>
      <c r="CQ47" s="86"/>
      <c r="CR47" s="86"/>
      <c r="CS47" s="86"/>
      <c r="CT47" s="86"/>
      <c r="CU47" s="86"/>
      <c r="CV47" s="86"/>
      <c r="CW47" s="86"/>
      <c r="CX47" s="86"/>
      <c r="CY47" s="86"/>
      <c r="CZ47" s="86"/>
      <c r="DA47" s="86"/>
      <c r="DB47" s="86"/>
      <c r="DC47" s="86"/>
      <c r="DD47" s="86"/>
      <c r="DE47" s="86"/>
      <c r="DF47" s="86"/>
      <c r="DG47" s="86"/>
      <c r="DH47" s="86"/>
      <c r="DI47" s="86"/>
      <c r="DJ47" s="86"/>
      <c r="DK47" s="86"/>
      <c r="DL47" s="86"/>
      <c r="DM47" s="86"/>
      <c r="DN47" s="86"/>
      <c r="DO47" s="86"/>
      <c r="DP47" s="86"/>
      <c r="DQ47" s="86"/>
      <c r="DR47" s="86"/>
      <c r="DS47" s="86"/>
      <c r="DT47" s="86"/>
      <c r="DU47" s="86"/>
      <c r="DV47" s="86"/>
      <c r="DW47" s="86"/>
      <c r="DX47" s="86"/>
      <c r="DY47" s="86"/>
      <c r="DZ47" s="86"/>
      <c r="EA47" s="86"/>
      <c r="EB47" s="86"/>
      <c r="EC47" s="86"/>
      <c r="ED47" s="86"/>
      <c r="EE47" s="86"/>
      <c r="EF47" s="86"/>
      <c r="EG47" s="86"/>
      <c r="EH47" s="86"/>
      <c r="EI47" s="86"/>
      <c r="EJ47" s="86"/>
      <c r="EK47" s="86"/>
      <c r="EL47" s="86"/>
      <c r="EM47" s="86"/>
      <c r="EN47" s="86"/>
      <c r="EO47" s="86"/>
      <c r="EP47" s="86"/>
      <c r="EQ47" s="86"/>
      <c r="ER47" s="86"/>
      <c r="ES47" s="86"/>
      <c r="ET47" s="86"/>
      <c r="EU47" s="86"/>
      <c r="EV47" s="86"/>
      <c r="EW47" s="86"/>
      <c r="EX47" s="86"/>
      <c r="EY47" s="86"/>
      <c r="EZ47" s="86"/>
      <c r="FA47" s="86"/>
      <c r="FB47" s="86"/>
      <c r="FC47" s="86"/>
      <c r="FD47" s="86"/>
      <c r="FE47" s="86"/>
      <c r="FF47" s="86"/>
      <c r="FG47" s="86"/>
      <c r="FH47" s="86"/>
      <c r="FI47" s="86"/>
      <c r="FJ47" s="86"/>
      <c r="FK47" s="86"/>
      <c r="FL47" s="86"/>
      <c r="FM47" s="86"/>
      <c r="FN47" s="86"/>
      <c r="FO47" s="86"/>
      <c r="FP47" s="86"/>
      <c r="FQ47" s="86"/>
      <c r="FR47" s="86"/>
      <c r="FS47" s="86"/>
      <c r="FT47" s="86"/>
      <c r="FU47" s="86"/>
      <c r="FV47" s="86"/>
      <c r="FW47" s="86"/>
      <c r="FX47" s="86"/>
      <c r="FY47" s="86"/>
      <c r="FZ47" s="86"/>
      <c r="GA47" s="86"/>
      <c r="GB47" s="86"/>
      <c r="GC47" s="86"/>
      <c r="GD47" s="86"/>
      <c r="GE47" s="86"/>
      <c r="GF47" s="86"/>
      <c r="GG47" s="86"/>
      <c r="GH47" s="86"/>
      <c r="GI47" s="86"/>
      <c r="GJ47" s="86"/>
      <c r="GK47" s="86"/>
    </row>
    <row r="48" spans="1:193" ht="12.75">
      <c r="A48" s="109" t="s">
        <v>30</v>
      </c>
      <c r="B48" s="164">
        <f>SUM(B43:B47)</f>
        <v>6</v>
      </c>
      <c r="C48" s="111">
        <f>B48/$L$48</f>
        <v>0.005612722170252572</v>
      </c>
      <c r="D48" s="164">
        <f>SUM(D43:D47)</f>
        <v>79</v>
      </c>
      <c r="E48" s="111">
        <f>D48/$L$48</f>
        <v>0.07390084190832553</v>
      </c>
      <c r="F48" s="164">
        <f>SUM(F43:F47)</f>
        <v>379</v>
      </c>
      <c r="G48" s="111">
        <f>F48/$L$48</f>
        <v>0.3545369504209542</v>
      </c>
      <c r="H48" s="164">
        <f>SUM(H43:H47)</f>
        <v>548</v>
      </c>
      <c r="I48" s="111">
        <f>H48/$L$48</f>
        <v>0.5126286248830683</v>
      </c>
      <c r="J48" s="164">
        <f>SUM(J43:J47)</f>
        <v>57</v>
      </c>
      <c r="K48" s="111">
        <f>J48/$L$48</f>
        <v>0.05332086061739944</v>
      </c>
      <c r="L48" s="112">
        <f>SUM(L43:L47)</f>
        <v>1069</v>
      </c>
      <c r="M48" s="86"/>
      <c r="N48" s="86"/>
      <c r="O48" s="86"/>
      <c r="P48" s="86"/>
      <c r="Q48" s="89"/>
      <c r="R48" s="87"/>
      <c r="S48" s="87"/>
      <c r="T48" s="87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6"/>
      <c r="AS48" s="86"/>
      <c r="AT48" s="86"/>
      <c r="AU48" s="86"/>
      <c r="AV48" s="86"/>
      <c r="AW48" s="86"/>
      <c r="AX48" s="86"/>
      <c r="AY48" s="86"/>
      <c r="AZ48" s="86"/>
      <c r="BA48" s="86"/>
      <c r="BB48" s="86"/>
      <c r="BC48" s="86"/>
      <c r="BD48" s="86"/>
      <c r="BE48" s="86"/>
      <c r="BF48" s="86"/>
      <c r="BG48" s="86"/>
      <c r="BH48" s="86"/>
      <c r="BI48" s="86"/>
      <c r="BJ48" s="86"/>
      <c r="BK48" s="86"/>
      <c r="BL48" s="86"/>
      <c r="BM48" s="86"/>
      <c r="BN48" s="86"/>
      <c r="BO48" s="86"/>
      <c r="BP48" s="86"/>
      <c r="BQ48" s="86"/>
      <c r="BR48" s="86"/>
      <c r="BS48" s="86"/>
      <c r="BT48" s="86"/>
      <c r="BU48" s="86"/>
      <c r="BV48" s="86"/>
      <c r="BW48" s="86"/>
      <c r="BX48" s="86"/>
      <c r="BY48" s="86"/>
      <c r="BZ48" s="86"/>
      <c r="CA48" s="86"/>
      <c r="CB48" s="86"/>
      <c r="CC48" s="86"/>
      <c r="CD48" s="86"/>
      <c r="CE48" s="86"/>
      <c r="CF48" s="86"/>
      <c r="CG48" s="86"/>
      <c r="CH48" s="86"/>
      <c r="CI48" s="86"/>
      <c r="CJ48" s="86"/>
      <c r="CK48" s="86"/>
      <c r="CL48" s="86"/>
      <c r="CM48" s="86"/>
      <c r="CN48" s="86"/>
      <c r="CO48" s="86"/>
      <c r="CP48" s="86"/>
      <c r="CQ48" s="86"/>
      <c r="CR48" s="86"/>
      <c r="CS48" s="86"/>
      <c r="CT48" s="86"/>
      <c r="CU48" s="86"/>
      <c r="CV48" s="86"/>
      <c r="CW48" s="86"/>
      <c r="CX48" s="86"/>
      <c r="CY48" s="86"/>
      <c r="CZ48" s="86"/>
      <c r="DA48" s="86"/>
      <c r="DB48" s="86"/>
      <c r="DC48" s="86"/>
      <c r="DD48" s="86"/>
      <c r="DE48" s="86"/>
      <c r="DF48" s="86"/>
      <c r="DG48" s="86"/>
      <c r="DH48" s="86"/>
      <c r="DI48" s="86"/>
      <c r="DJ48" s="86"/>
      <c r="DK48" s="86"/>
      <c r="DL48" s="86"/>
      <c r="DM48" s="86"/>
      <c r="DN48" s="86"/>
      <c r="DO48" s="86"/>
      <c r="DP48" s="86"/>
      <c r="DQ48" s="86"/>
      <c r="DR48" s="86"/>
      <c r="DS48" s="86"/>
      <c r="DT48" s="86"/>
      <c r="DU48" s="86"/>
      <c r="DV48" s="86"/>
      <c r="DW48" s="86"/>
      <c r="DX48" s="86"/>
      <c r="DY48" s="86"/>
      <c r="DZ48" s="86"/>
      <c r="EA48" s="86"/>
      <c r="EB48" s="86"/>
      <c r="EC48" s="86"/>
      <c r="ED48" s="86"/>
      <c r="EE48" s="86"/>
      <c r="EF48" s="86"/>
      <c r="EG48" s="86"/>
      <c r="EH48" s="86"/>
      <c r="EI48" s="86"/>
      <c r="EJ48" s="86"/>
      <c r="EK48" s="86"/>
      <c r="EL48" s="86"/>
      <c r="EM48" s="86"/>
      <c r="EN48" s="86"/>
      <c r="EO48" s="86"/>
      <c r="EP48" s="86"/>
      <c r="EQ48" s="86"/>
      <c r="ER48" s="86"/>
      <c r="ES48" s="86"/>
      <c r="ET48" s="86"/>
      <c r="EU48" s="86"/>
      <c r="EV48" s="86"/>
      <c r="EW48" s="86"/>
      <c r="EX48" s="86"/>
      <c r="EY48" s="86"/>
      <c r="EZ48" s="86"/>
      <c r="FA48" s="86"/>
      <c r="FB48" s="86"/>
      <c r="FC48" s="86"/>
      <c r="FD48" s="86"/>
      <c r="FE48" s="86"/>
      <c r="FF48" s="86"/>
      <c r="FG48" s="86"/>
      <c r="FH48" s="86"/>
      <c r="FI48" s="86"/>
      <c r="FJ48" s="86"/>
      <c r="FK48" s="86"/>
      <c r="FL48" s="86"/>
      <c r="FM48" s="86"/>
      <c r="FN48" s="86"/>
      <c r="FO48" s="86"/>
      <c r="FP48" s="86"/>
      <c r="FQ48" s="86"/>
      <c r="FR48" s="86"/>
      <c r="FS48" s="86"/>
      <c r="FT48" s="86"/>
      <c r="FU48" s="86"/>
      <c r="FV48" s="86"/>
      <c r="FW48" s="86"/>
      <c r="FX48" s="86"/>
      <c r="FY48" s="86"/>
      <c r="FZ48" s="86"/>
      <c r="GA48" s="86"/>
      <c r="GB48" s="86"/>
      <c r="GC48" s="86"/>
      <c r="GD48" s="86"/>
      <c r="GE48" s="86"/>
      <c r="GF48" s="86"/>
      <c r="GG48" s="86"/>
      <c r="GH48" s="86"/>
      <c r="GI48" s="86"/>
      <c r="GJ48" s="86"/>
      <c r="GK48" s="86"/>
    </row>
    <row r="49" spans="1:193" ht="12.75">
      <c r="A49" s="113"/>
      <c r="B49" s="114">
        <f>B48/L48</f>
        <v>0.005612722170252572</v>
      </c>
      <c r="C49" s="114"/>
      <c r="D49" s="114">
        <f>D48/L48</f>
        <v>0.07390084190832553</v>
      </c>
      <c r="E49" s="114"/>
      <c r="F49" s="114">
        <f>F48/L48</f>
        <v>0.3545369504209542</v>
      </c>
      <c r="G49" s="114"/>
      <c r="H49" s="114">
        <f>H48/L48</f>
        <v>0.5126286248830683</v>
      </c>
      <c r="I49" s="114"/>
      <c r="J49" s="114">
        <f>J48/L48</f>
        <v>0.05332086061739944</v>
      </c>
      <c r="K49" s="114"/>
      <c r="L49" s="115">
        <f>SUM(B49:J49)</f>
        <v>1</v>
      </c>
      <c r="M49" s="86"/>
      <c r="N49" s="86"/>
      <c r="O49" s="86"/>
      <c r="P49" s="86"/>
      <c r="Q49" s="89"/>
      <c r="R49" s="87"/>
      <c r="S49" s="87"/>
      <c r="T49" s="87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6"/>
      <c r="AK49" s="86"/>
      <c r="AL49" s="86"/>
      <c r="AM49" s="86"/>
      <c r="AN49" s="86"/>
      <c r="AO49" s="86"/>
      <c r="AP49" s="86"/>
      <c r="AQ49" s="86"/>
      <c r="AR49" s="86"/>
      <c r="AS49" s="86"/>
      <c r="AT49" s="86"/>
      <c r="AU49" s="86"/>
      <c r="AV49" s="86"/>
      <c r="AW49" s="86"/>
      <c r="AX49" s="86"/>
      <c r="AY49" s="86"/>
      <c r="AZ49" s="86"/>
      <c r="BA49" s="86"/>
      <c r="BB49" s="86"/>
      <c r="BC49" s="86"/>
      <c r="BD49" s="86"/>
      <c r="BE49" s="86"/>
      <c r="BF49" s="86"/>
      <c r="BG49" s="86"/>
      <c r="BH49" s="86"/>
      <c r="BI49" s="86"/>
      <c r="BJ49" s="86"/>
      <c r="BK49" s="86"/>
      <c r="BL49" s="86"/>
      <c r="BM49" s="86"/>
      <c r="BN49" s="86"/>
      <c r="BO49" s="86"/>
      <c r="BP49" s="86"/>
      <c r="BQ49" s="86"/>
      <c r="BR49" s="86"/>
      <c r="BS49" s="86"/>
      <c r="BT49" s="86"/>
      <c r="BU49" s="86"/>
      <c r="BV49" s="86"/>
      <c r="BW49" s="86"/>
      <c r="BX49" s="86"/>
      <c r="BY49" s="86"/>
      <c r="BZ49" s="86"/>
      <c r="CA49" s="86"/>
      <c r="CB49" s="86"/>
      <c r="CC49" s="86"/>
      <c r="CD49" s="86"/>
      <c r="CE49" s="86"/>
      <c r="CF49" s="86"/>
      <c r="CG49" s="86"/>
      <c r="CH49" s="86"/>
      <c r="CI49" s="86"/>
      <c r="CJ49" s="86"/>
      <c r="CK49" s="86"/>
      <c r="CL49" s="86"/>
      <c r="CM49" s="86"/>
      <c r="CN49" s="86"/>
      <c r="CO49" s="86"/>
      <c r="CP49" s="86"/>
      <c r="CQ49" s="86"/>
      <c r="CR49" s="86"/>
      <c r="CS49" s="86"/>
      <c r="CT49" s="86"/>
      <c r="CU49" s="86"/>
      <c r="CV49" s="86"/>
      <c r="CW49" s="86"/>
      <c r="CX49" s="86"/>
      <c r="CY49" s="86"/>
      <c r="CZ49" s="86"/>
      <c r="DA49" s="86"/>
      <c r="DB49" s="86"/>
      <c r="DC49" s="86"/>
      <c r="DD49" s="86"/>
      <c r="DE49" s="86"/>
      <c r="DF49" s="86"/>
      <c r="DG49" s="86"/>
      <c r="DH49" s="86"/>
      <c r="DI49" s="86"/>
      <c r="DJ49" s="86"/>
      <c r="DK49" s="86"/>
      <c r="DL49" s="86"/>
      <c r="DM49" s="86"/>
      <c r="DN49" s="86"/>
      <c r="DO49" s="86"/>
      <c r="DP49" s="86"/>
      <c r="DQ49" s="86"/>
      <c r="DR49" s="86"/>
      <c r="DS49" s="86"/>
      <c r="DT49" s="86"/>
      <c r="DU49" s="86"/>
      <c r="DV49" s="86"/>
      <c r="DW49" s="86"/>
      <c r="DX49" s="86"/>
      <c r="DY49" s="86"/>
      <c r="DZ49" s="86"/>
      <c r="EA49" s="86"/>
      <c r="EB49" s="86"/>
      <c r="EC49" s="86"/>
      <c r="ED49" s="86"/>
      <c r="EE49" s="86"/>
      <c r="EF49" s="86"/>
      <c r="EG49" s="86"/>
      <c r="EH49" s="86"/>
      <c r="EI49" s="86"/>
      <c r="EJ49" s="86"/>
      <c r="EK49" s="86"/>
      <c r="EL49" s="86"/>
      <c r="EM49" s="86"/>
      <c r="EN49" s="86"/>
      <c r="EO49" s="86"/>
      <c r="EP49" s="86"/>
      <c r="EQ49" s="86"/>
      <c r="ER49" s="86"/>
      <c r="ES49" s="86"/>
      <c r="ET49" s="86"/>
      <c r="EU49" s="86"/>
      <c r="EV49" s="86"/>
      <c r="EW49" s="86"/>
      <c r="EX49" s="86"/>
      <c r="EY49" s="86"/>
      <c r="EZ49" s="86"/>
      <c r="FA49" s="86"/>
      <c r="FB49" s="86"/>
      <c r="FC49" s="86"/>
      <c r="FD49" s="86"/>
      <c r="FE49" s="86"/>
      <c r="FF49" s="86"/>
      <c r="FG49" s="86"/>
      <c r="FH49" s="86"/>
      <c r="FI49" s="86"/>
      <c r="FJ49" s="86"/>
      <c r="FK49" s="86"/>
      <c r="FL49" s="86"/>
      <c r="FM49" s="86"/>
      <c r="FN49" s="86"/>
      <c r="FO49" s="86"/>
      <c r="FP49" s="86"/>
      <c r="FQ49" s="86"/>
      <c r="FR49" s="86"/>
      <c r="FS49" s="86"/>
      <c r="FT49" s="86"/>
      <c r="FU49" s="86"/>
      <c r="FV49" s="86"/>
      <c r="FW49" s="86"/>
      <c r="FX49" s="86"/>
      <c r="FY49" s="86"/>
      <c r="FZ49" s="86"/>
      <c r="GA49" s="86"/>
      <c r="GB49" s="86"/>
      <c r="GC49" s="86"/>
      <c r="GD49" s="86"/>
      <c r="GE49" s="86"/>
      <c r="GF49" s="86"/>
      <c r="GG49" s="86"/>
      <c r="GH49" s="86"/>
      <c r="GI49" s="86"/>
      <c r="GJ49" s="86"/>
      <c r="GK49" s="86"/>
    </row>
    <row r="50" spans="1:193" ht="12.75">
      <c r="A50" s="113"/>
      <c r="B50" s="116"/>
      <c r="C50" s="117"/>
      <c r="D50" s="113"/>
      <c r="E50" s="113"/>
      <c r="F50" s="113"/>
      <c r="G50" s="113"/>
      <c r="H50" s="113"/>
      <c r="I50" s="113"/>
      <c r="J50" s="113"/>
      <c r="K50" s="113"/>
      <c r="L50" s="113"/>
      <c r="M50" s="86"/>
      <c r="N50" s="86"/>
      <c r="O50" s="86"/>
      <c r="P50" s="86"/>
      <c r="Q50" s="89"/>
      <c r="R50" s="87"/>
      <c r="S50" s="87"/>
      <c r="T50" s="87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86"/>
      <c r="AJ50" s="86"/>
      <c r="AK50" s="86"/>
      <c r="AL50" s="86"/>
      <c r="AM50" s="86"/>
      <c r="AN50" s="86"/>
      <c r="AO50" s="86"/>
      <c r="AP50" s="86"/>
      <c r="AQ50" s="86"/>
      <c r="AR50" s="86"/>
      <c r="AS50" s="86"/>
      <c r="AT50" s="86"/>
      <c r="AU50" s="86"/>
      <c r="AV50" s="86"/>
      <c r="AW50" s="86"/>
      <c r="AX50" s="86"/>
      <c r="AY50" s="86"/>
      <c r="AZ50" s="86"/>
      <c r="BA50" s="86"/>
      <c r="BB50" s="86"/>
      <c r="BC50" s="86"/>
      <c r="BD50" s="86"/>
      <c r="BE50" s="86"/>
      <c r="BF50" s="86"/>
      <c r="BG50" s="86"/>
      <c r="BH50" s="86"/>
      <c r="BI50" s="86"/>
      <c r="BJ50" s="86"/>
      <c r="BK50" s="86"/>
      <c r="BL50" s="86"/>
      <c r="BM50" s="86"/>
      <c r="BN50" s="86"/>
      <c r="BO50" s="86"/>
      <c r="BP50" s="86"/>
      <c r="BQ50" s="86"/>
      <c r="BR50" s="86"/>
      <c r="BS50" s="86"/>
      <c r="BT50" s="86"/>
      <c r="BU50" s="86"/>
      <c r="BV50" s="86"/>
      <c r="BW50" s="86"/>
      <c r="BX50" s="86"/>
      <c r="BY50" s="86"/>
      <c r="BZ50" s="86"/>
      <c r="CA50" s="86"/>
      <c r="CB50" s="86"/>
      <c r="CC50" s="86"/>
      <c r="CD50" s="86"/>
      <c r="CE50" s="86"/>
      <c r="CF50" s="86"/>
      <c r="CG50" s="86"/>
      <c r="CH50" s="86"/>
      <c r="CI50" s="86"/>
      <c r="CJ50" s="86"/>
      <c r="CK50" s="86"/>
      <c r="CL50" s="86"/>
      <c r="CM50" s="86"/>
      <c r="CN50" s="86"/>
      <c r="CO50" s="86"/>
      <c r="CP50" s="86"/>
      <c r="CQ50" s="86"/>
      <c r="CR50" s="86"/>
      <c r="CS50" s="86"/>
      <c r="CT50" s="86"/>
      <c r="CU50" s="86"/>
      <c r="CV50" s="86"/>
      <c r="CW50" s="86"/>
      <c r="CX50" s="86"/>
      <c r="CY50" s="86"/>
      <c r="CZ50" s="86"/>
      <c r="DA50" s="86"/>
      <c r="DB50" s="86"/>
      <c r="DC50" s="86"/>
      <c r="DD50" s="86"/>
      <c r="DE50" s="86"/>
      <c r="DF50" s="86"/>
      <c r="DG50" s="86"/>
      <c r="DH50" s="86"/>
      <c r="DI50" s="86"/>
      <c r="DJ50" s="86"/>
      <c r="DK50" s="86"/>
      <c r="DL50" s="86"/>
      <c r="DM50" s="86"/>
      <c r="DN50" s="86"/>
      <c r="DO50" s="86"/>
      <c r="DP50" s="86"/>
      <c r="DQ50" s="86"/>
      <c r="DR50" s="86"/>
      <c r="DS50" s="86"/>
      <c r="DT50" s="86"/>
      <c r="DU50" s="86"/>
      <c r="DV50" s="86"/>
      <c r="DW50" s="86"/>
      <c r="DX50" s="86"/>
      <c r="DY50" s="86"/>
      <c r="DZ50" s="86"/>
      <c r="EA50" s="86"/>
      <c r="EB50" s="86"/>
      <c r="EC50" s="86"/>
      <c r="ED50" s="86"/>
      <c r="EE50" s="86"/>
      <c r="EF50" s="86"/>
      <c r="EG50" s="86"/>
      <c r="EH50" s="86"/>
      <c r="EI50" s="86"/>
      <c r="EJ50" s="86"/>
      <c r="EK50" s="86"/>
      <c r="EL50" s="86"/>
      <c r="EM50" s="86"/>
      <c r="EN50" s="86"/>
      <c r="EO50" s="86"/>
      <c r="EP50" s="86"/>
      <c r="EQ50" s="86"/>
      <c r="ER50" s="86"/>
      <c r="ES50" s="86"/>
      <c r="ET50" s="86"/>
      <c r="EU50" s="86"/>
      <c r="EV50" s="86"/>
      <c r="EW50" s="86"/>
      <c r="EX50" s="86"/>
      <c r="EY50" s="86"/>
      <c r="EZ50" s="86"/>
      <c r="FA50" s="86"/>
      <c r="FB50" s="86"/>
      <c r="FC50" s="86"/>
      <c r="FD50" s="86"/>
      <c r="FE50" s="86"/>
      <c r="FF50" s="86"/>
      <c r="FG50" s="86"/>
      <c r="FH50" s="86"/>
      <c r="FI50" s="86"/>
      <c r="FJ50" s="86"/>
      <c r="FK50" s="86"/>
      <c r="FL50" s="86"/>
      <c r="FM50" s="86"/>
      <c r="FN50" s="86"/>
      <c r="FO50" s="86"/>
      <c r="FP50" s="86"/>
      <c r="FQ50" s="86"/>
      <c r="FR50" s="86"/>
      <c r="FS50" s="86"/>
      <c r="FT50" s="86"/>
      <c r="FU50" s="86"/>
      <c r="FV50" s="86"/>
      <c r="FW50" s="86"/>
      <c r="FX50" s="86"/>
      <c r="FY50" s="86"/>
      <c r="FZ50" s="86"/>
      <c r="GA50" s="86"/>
      <c r="GB50" s="86"/>
      <c r="GC50" s="86"/>
      <c r="GD50" s="86"/>
      <c r="GE50" s="86"/>
      <c r="GF50" s="86"/>
      <c r="GG50" s="86"/>
      <c r="GH50" s="86"/>
      <c r="GI50" s="86"/>
      <c r="GJ50" s="86"/>
      <c r="GK50" s="86"/>
    </row>
    <row r="51" spans="1:193" ht="12.75">
      <c r="A51" s="187" t="s">
        <v>48</v>
      </c>
      <c r="B51" s="187"/>
      <c r="C51" s="187"/>
      <c r="D51" s="187"/>
      <c r="E51" s="187"/>
      <c r="F51" s="187"/>
      <c r="G51" s="187"/>
      <c r="H51" s="187"/>
      <c r="I51" s="187"/>
      <c r="J51" s="187"/>
      <c r="K51" s="187"/>
      <c r="L51" s="187"/>
      <c r="M51" s="86"/>
      <c r="N51" s="86"/>
      <c r="O51" s="86"/>
      <c r="P51" s="86"/>
      <c r="Q51" s="89"/>
      <c r="R51" s="87"/>
      <c r="S51" s="87"/>
      <c r="T51" s="87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6"/>
      <c r="AK51" s="86"/>
      <c r="AL51" s="86"/>
      <c r="AM51" s="86"/>
      <c r="AN51" s="86"/>
      <c r="AO51" s="86"/>
      <c r="AP51" s="86"/>
      <c r="AQ51" s="86"/>
      <c r="AR51" s="86"/>
      <c r="AS51" s="86"/>
      <c r="AT51" s="86"/>
      <c r="AU51" s="86"/>
      <c r="AV51" s="86"/>
      <c r="AW51" s="86"/>
      <c r="AX51" s="86"/>
      <c r="AY51" s="86"/>
      <c r="AZ51" s="86"/>
      <c r="BA51" s="86"/>
      <c r="BB51" s="86"/>
      <c r="BC51" s="86"/>
      <c r="BD51" s="86"/>
      <c r="BE51" s="86"/>
      <c r="BF51" s="86"/>
      <c r="BG51" s="86"/>
      <c r="BH51" s="86"/>
      <c r="BI51" s="86"/>
      <c r="BJ51" s="86"/>
      <c r="BK51" s="86"/>
      <c r="BL51" s="86"/>
      <c r="BM51" s="86"/>
      <c r="BN51" s="86"/>
      <c r="BO51" s="86"/>
      <c r="BP51" s="86"/>
      <c r="BQ51" s="86"/>
      <c r="BR51" s="86"/>
      <c r="BS51" s="86"/>
      <c r="BT51" s="86"/>
      <c r="BU51" s="86"/>
      <c r="BV51" s="86"/>
      <c r="BW51" s="86"/>
      <c r="BX51" s="86"/>
      <c r="BY51" s="86"/>
      <c r="BZ51" s="86"/>
      <c r="CA51" s="86"/>
      <c r="CB51" s="86"/>
      <c r="CC51" s="86"/>
      <c r="CD51" s="86"/>
      <c r="CE51" s="86"/>
      <c r="CF51" s="86"/>
      <c r="CG51" s="86"/>
      <c r="CH51" s="86"/>
      <c r="CI51" s="86"/>
      <c r="CJ51" s="86"/>
      <c r="CK51" s="86"/>
      <c r="CL51" s="86"/>
      <c r="CM51" s="86"/>
      <c r="CN51" s="86"/>
      <c r="CO51" s="86"/>
      <c r="CP51" s="86"/>
      <c r="CQ51" s="86"/>
      <c r="CR51" s="86"/>
      <c r="CS51" s="86"/>
      <c r="CT51" s="86"/>
      <c r="CU51" s="86"/>
      <c r="CV51" s="86"/>
      <c r="CW51" s="86"/>
      <c r="CX51" s="86"/>
      <c r="CY51" s="86"/>
      <c r="CZ51" s="86"/>
      <c r="DA51" s="86"/>
      <c r="DB51" s="86"/>
      <c r="DC51" s="86"/>
      <c r="DD51" s="86"/>
      <c r="DE51" s="86"/>
      <c r="DF51" s="86"/>
      <c r="DG51" s="86"/>
      <c r="DH51" s="86"/>
      <c r="DI51" s="86"/>
      <c r="DJ51" s="86"/>
      <c r="DK51" s="86"/>
      <c r="DL51" s="86"/>
      <c r="DM51" s="86"/>
      <c r="DN51" s="86"/>
      <c r="DO51" s="86"/>
      <c r="DP51" s="86"/>
      <c r="DQ51" s="86"/>
      <c r="DR51" s="86"/>
      <c r="DS51" s="86"/>
      <c r="DT51" s="86"/>
      <c r="DU51" s="86"/>
      <c r="DV51" s="86"/>
      <c r="DW51" s="86"/>
      <c r="DX51" s="86"/>
      <c r="DY51" s="86"/>
      <c r="DZ51" s="86"/>
      <c r="EA51" s="86"/>
      <c r="EB51" s="86"/>
      <c r="EC51" s="86"/>
      <c r="ED51" s="86"/>
      <c r="EE51" s="86"/>
      <c r="EF51" s="86"/>
      <c r="EG51" s="86"/>
      <c r="EH51" s="86"/>
      <c r="EI51" s="86"/>
      <c r="EJ51" s="86"/>
      <c r="EK51" s="86"/>
      <c r="EL51" s="86"/>
      <c r="EM51" s="86"/>
      <c r="EN51" s="86"/>
      <c r="EO51" s="86"/>
      <c r="EP51" s="86"/>
      <c r="EQ51" s="86"/>
      <c r="ER51" s="86"/>
      <c r="ES51" s="86"/>
      <c r="ET51" s="86"/>
      <c r="EU51" s="86"/>
      <c r="EV51" s="86"/>
      <c r="EW51" s="86"/>
      <c r="EX51" s="86"/>
      <c r="EY51" s="86"/>
      <c r="EZ51" s="86"/>
      <c r="FA51" s="86"/>
      <c r="FB51" s="86"/>
      <c r="FC51" s="86"/>
      <c r="FD51" s="86"/>
      <c r="FE51" s="86"/>
      <c r="FF51" s="86"/>
      <c r="FG51" s="86"/>
      <c r="FH51" s="86"/>
      <c r="FI51" s="86"/>
      <c r="FJ51" s="86"/>
      <c r="FK51" s="86"/>
      <c r="FL51" s="86"/>
      <c r="FM51" s="86"/>
      <c r="FN51" s="86"/>
      <c r="FO51" s="86"/>
      <c r="FP51" s="86"/>
      <c r="FQ51" s="86"/>
      <c r="FR51" s="86"/>
      <c r="FS51" s="86"/>
      <c r="FT51" s="86"/>
      <c r="FU51" s="86"/>
      <c r="FV51" s="86"/>
      <c r="FW51" s="86"/>
      <c r="FX51" s="86"/>
      <c r="FY51" s="86"/>
      <c r="FZ51" s="86"/>
      <c r="GA51" s="86"/>
      <c r="GB51" s="86"/>
      <c r="GC51" s="86"/>
      <c r="GD51" s="86"/>
      <c r="GE51" s="86"/>
      <c r="GF51" s="86"/>
      <c r="GG51" s="86"/>
      <c r="GH51" s="86"/>
      <c r="GI51" s="86"/>
      <c r="GJ51" s="86"/>
      <c r="GK51" s="86"/>
    </row>
    <row r="52" spans="1:193" ht="12.75">
      <c r="A52" s="177" t="s">
        <v>45</v>
      </c>
      <c r="B52" s="177" t="s">
        <v>82</v>
      </c>
      <c r="C52" s="162" t="s">
        <v>19</v>
      </c>
      <c r="D52" s="177" t="s">
        <v>84</v>
      </c>
      <c r="E52" s="162" t="s">
        <v>19</v>
      </c>
      <c r="F52" s="177" t="s">
        <v>85</v>
      </c>
      <c r="G52" s="162" t="s">
        <v>19</v>
      </c>
      <c r="H52" s="177" t="s">
        <v>86</v>
      </c>
      <c r="I52" s="162" t="s">
        <v>19</v>
      </c>
      <c r="J52" s="188" t="s">
        <v>87</v>
      </c>
      <c r="K52" s="162" t="s">
        <v>19</v>
      </c>
      <c r="L52" s="177" t="s">
        <v>30</v>
      </c>
      <c r="M52" s="86"/>
      <c r="N52" s="86"/>
      <c r="O52" s="86"/>
      <c r="P52" s="86"/>
      <c r="Q52" s="89"/>
      <c r="R52" s="87"/>
      <c r="S52" s="87"/>
      <c r="T52" s="87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86"/>
      <c r="AL52" s="86"/>
      <c r="AM52" s="86"/>
      <c r="AN52" s="86"/>
      <c r="AO52" s="86"/>
      <c r="AP52" s="86"/>
      <c r="AQ52" s="86"/>
      <c r="AR52" s="86"/>
      <c r="AS52" s="86"/>
      <c r="AT52" s="86"/>
      <c r="AU52" s="86"/>
      <c r="AV52" s="86"/>
      <c r="AW52" s="86"/>
      <c r="AX52" s="86"/>
      <c r="AY52" s="86"/>
      <c r="AZ52" s="86"/>
      <c r="BA52" s="86"/>
      <c r="BB52" s="86"/>
      <c r="BC52" s="86"/>
      <c r="BD52" s="86"/>
      <c r="BE52" s="86"/>
      <c r="BF52" s="86"/>
      <c r="BG52" s="86"/>
      <c r="BH52" s="86"/>
      <c r="BI52" s="86"/>
      <c r="BJ52" s="86"/>
      <c r="BK52" s="86"/>
      <c r="BL52" s="86"/>
      <c r="BM52" s="86"/>
      <c r="BN52" s="86"/>
      <c r="BO52" s="86"/>
      <c r="BP52" s="86"/>
      <c r="BQ52" s="86"/>
      <c r="BR52" s="86"/>
      <c r="BS52" s="86"/>
      <c r="BT52" s="86"/>
      <c r="BU52" s="86"/>
      <c r="BV52" s="86"/>
      <c r="BW52" s="86"/>
      <c r="BX52" s="86"/>
      <c r="BY52" s="86"/>
      <c r="BZ52" s="86"/>
      <c r="CA52" s="86"/>
      <c r="CB52" s="86"/>
      <c r="CC52" s="86"/>
      <c r="CD52" s="86"/>
      <c r="CE52" s="86"/>
      <c r="CF52" s="86"/>
      <c r="CG52" s="86"/>
      <c r="CH52" s="86"/>
      <c r="CI52" s="86"/>
      <c r="CJ52" s="86"/>
      <c r="CK52" s="86"/>
      <c r="CL52" s="86"/>
      <c r="CM52" s="86"/>
      <c r="CN52" s="86"/>
      <c r="CO52" s="86"/>
      <c r="CP52" s="86"/>
      <c r="CQ52" s="86"/>
      <c r="CR52" s="86"/>
      <c r="CS52" s="86"/>
      <c r="CT52" s="86"/>
      <c r="CU52" s="86"/>
      <c r="CV52" s="86"/>
      <c r="CW52" s="86"/>
      <c r="CX52" s="86"/>
      <c r="CY52" s="86"/>
      <c r="CZ52" s="86"/>
      <c r="DA52" s="86"/>
      <c r="DB52" s="86"/>
      <c r="DC52" s="86"/>
      <c r="DD52" s="86"/>
      <c r="DE52" s="86"/>
      <c r="DF52" s="86"/>
      <c r="DG52" s="86"/>
      <c r="DH52" s="86"/>
      <c r="DI52" s="86"/>
      <c r="DJ52" s="86"/>
      <c r="DK52" s="86"/>
      <c r="DL52" s="86"/>
      <c r="DM52" s="86"/>
      <c r="DN52" s="86"/>
      <c r="DO52" s="86"/>
      <c r="DP52" s="86"/>
      <c r="DQ52" s="86"/>
      <c r="DR52" s="86"/>
      <c r="DS52" s="86"/>
      <c r="DT52" s="86"/>
      <c r="DU52" s="86"/>
      <c r="DV52" s="86"/>
      <c r="DW52" s="86"/>
      <c r="DX52" s="86"/>
      <c r="DY52" s="86"/>
      <c r="DZ52" s="86"/>
      <c r="EA52" s="86"/>
      <c r="EB52" s="86"/>
      <c r="EC52" s="86"/>
      <c r="ED52" s="86"/>
      <c r="EE52" s="86"/>
      <c r="EF52" s="86"/>
      <c r="EG52" s="86"/>
      <c r="EH52" s="86"/>
      <c r="EI52" s="86"/>
      <c r="EJ52" s="86"/>
      <c r="EK52" s="86"/>
      <c r="EL52" s="86"/>
      <c r="EM52" s="86"/>
      <c r="EN52" s="86"/>
      <c r="EO52" s="86"/>
      <c r="EP52" s="86"/>
      <c r="EQ52" s="86"/>
      <c r="ER52" s="86"/>
      <c r="ES52" s="86"/>
      <c r="ET52" s="86"/>
      <c r="EU52" s="86"/>
      <c r="EV52" s="86"/>
      <c r="EW52" s="86"/>
      <c r="EX52" s="86"/>
      <c r="EY52" s="86"/>
      <c r="EZ52" s="86"/>
      <c r="FA52" s="86"/>
      <c r="FB52" s="86"/>
      <c r="FC52" s="86"/>
      <c r="FD52" s="86"/>
      <c r="FE52" s="86"/>
      <c r="FF52" s="86"/>
      <c r="FG52" s="86"/>
      <c r="FH52" s="86"/>
      <c r="FI52" s="86"/>
      <c r="FJ52" s="86"/>
      <c r="FK52" s="86"/>
      <c r="FL52" s="86"/>
      <c r="FM52" s="86"/>
      <c r="FN52" s="86"/>
      <c r="FO52" s="86"/>
      <c r="FP52" s="86"/>
      <c r="FQ52" s="86"/>
      <c r="FR52" s="86"/>
      <c r="FS52" s="86"/>
      <c r="FT52" s="86"/>
      <c r="FU52" s="86"/>
      <c r="FV52" s="86"/>
      <c r="FW52" s="86"/>
      <c r="FX52" s="86"/>
      <c r="FY52" s="86"/>
      <c r="FZ52" s="86"/>
      <c r="GA52" s="86"/>
      <c r="GB52" s="86"/>
      <c r="GC52" s="86"/>
      <c r="GD52" s="86"/>
      <c r="GE52" s="86"/>
      <c r="GF52" s="86"/>
      <c r="GG52" s="86"/>
      <c r="GH52" s="86"/>
      <c r="GI52" s="86"/>
      <c r="GJ52" s="86"/>
      <c r="GK52" s="86"/>
    </row>
    <row r="53" spans="1:193" ht="12.75">
      <c r="A53" s="178"/>
      <c r="B53" s="178"/>
      <c r="C53" s="163" t="s">
        <v>45</v>
      </c>
      <c r="D53" s="178"/>
      <c r="E53" s="163" t="s">
        <v>45</v>
      </c>
      <c r="F53" s="178"/>
      <c r="G53" s="163" t="s">
        <v>45</v>
      </c>
      <c r="H53" s="178"/>
      <c r="I53" s="163" t="s">
        <v>45</v>
      </c>
      <c r="J53" s="189"/>
      <c r="K53" s="163" t="s">
        <v>45</v>
      </c>
      <c r="L53" s="178"/>
      <c r="M53" s="86"/>
      <c r="N53" s="86"/>
      <c r="O53" s="86"/>
      <c r="P53" s="86"/>
      <c r="Q53" s="89"/>
      <c r="R53" s="87"/>
      <c r="S53" s="87"/>
      <c r="T53" s="87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86"/>
      <c r="AS53" s="86"/>
      <c r="AT53" s="86"/>
      <c r="AU53" s="86"/>
      <c r="AV53" s="86"/>
      <c r="AW53" s="86"/>
      <c r="AX53" s="86"/>
      <c r="AY53" s="86"/>
      <c r="AZ53" s="86"/>
      <c r="BA53" s="86"/>
      <c r="BB53" s="86"/>
      <c r="BC53" s="86"/>
      <c r="BD53" s="86"/>
      <c r="BE53" s="86"/>
      <c r="BF53" s="86"/>
      <c r="BG53" s="86"/>
      <c r="BH53" s="86"/>
      <c r="BI53" s="86"/>
      <c r="BJ53" s="86"/>
      <c r="BK53" s="86"/>
      <c r="BL53" s="86"/>
      <c r="BM53" s="86"/>
      <c r="BN53" s="86"/>
      <c r="BO53" s="86"/>
      <c r="BP53" s="86"/>
      <c r="BQ53" s="86"/>
      <c r="BR53" s="86"/>
      <c r="BS53" s="86"/>
      <c r="BT53" s="86"/>
      <c r="BU53" s="86"/>
      <c r="BV53" s="86"/>
      <c r="BW53" s="86"/>
      <c r="BX53" s="86"/>
      <c r="BY53" s="86"/>
      <c r="BZ53" s="86"/>
      <c r="CA53" s="86"/>
      <c r="CB53" s="86"/>
      <c r="CC53" s="86"/>
      <c r="CD53" s="86"/>
      <c r="CE53" s="86"/>
      <c r="CF53" s="86"/>
      <c r="CG53" s="86"/>
      <c r="CH53" s="86"/>
      <c r="CI53" s="86"/>
      <c r="CJ53" s="86"/>
      <c r="CK53" s="86"/>
      <c r="CL53" s="86"/>
      <c r="CM53" s="86"/>
      <c r="CN53" s="86"/>
      <c r="CO53" s="86"/>
      <c r="CP53" s="86"/>
      <c r="CQ53" s="86"/>
      <c r="CR53" s="86"/>
      <c r="CS53" s="86"/>
      <c r="CT53" s="86"/>
      <c r="CU53" s="86"/>
      <c r="CV53" s="86"/>
      <c r="CW53" s="86"/>
      <c r="CX53" s="86"/>
      <c r="CY53" s="86"/>
      <c r="CZ53" s="86"/>
      <c r="DA53" s="86"/>
      <c r="DB53" s="86"/>
      <c r="DC53" s="86"/>
      <c r="DD53" s="86"/>
      <c r="DE53" s="86"/>
      <c r="DF53" s="86"/>
      <c r="DG53" s="86"/>
      <c r="DH53" s="86"/>
      <c r="DI53" s="86"/>
      <c r="DJ53" s="86"/>
      <c r="DK53" s="86"/>
      <c r="DL53" s="86"/>
      <c r="DM53" s="86"/>
      <c r="DN53" s="86"/>
      <c r="DO53" s="86"/>
      <c r="DP53" s="86"/>
      <c r="DQ53" s="86"/>
      <c r="DR53" s="86"/>
      <c r="DS53" s="86"/>
      <c r="DT53" s="86"/>
      <c r="DU53" s="86"/>
      <c r="DV53" s="86"/>
      <c r="DW53" s="86"/>
      <c r="DX53" s="86"/>
      <c r="DY53" s="86"/>
      <c r="DZ53" s="86"/>
      <c r="EA53" s="86"/>
      <c r="EB53" s="86"/>
      <c r="EC53" s="86"/>
      <c r="ED53" s="86"/>
      <c r="EE53" s="86"/>
      <c r="EF53" s="86"/>
      <c r="EG53" s="86"/>
      <c r="EH53" s="86"/>
      <c r="EI53" s="86"/>
      <c r="EJ53" s="86"/>
      <c r="EK53" s="86"/>
      <c r="EL53" s="86"/>
      <c r="EM53" s="86"/>
      <c r="EN53" s="86"/>
      <c r="EO53" s="86"/>
      <c r="EP53" s="86"/>
      <c r="EQ53" s="86"/>
      <c r="ER53" s="86"/>
      <c r="ES53" s="86"/>
      <c r="ET53" s="86"/>
      <c r="EU53" s="86"/>
      <c r="EV53" s="86"/>
      <c r="EW53" s="86"/>
      <c r="EX53" s="86"/>
      <c r="EY53" s="86"/>
      <c r="EZ53" s="86"/>
      <c r="FA53" s="86"/>
      <c r="FB53" s="86"/>
      <c r="FC53" s="86"/>
      <c r="FD53" s="86"/>
      <c r="FE53" s="86"/>
      <c r="FF53" s="86"/>
      <c r="FG53" s="86"/>
      <c r="FH53" s="86"/>
      <c r="FI53" s="86"/>
      <c r="FJ53" s="86"/>
      <c r="FK53" s="86"/>
      <c r="FL53" s="86"/>
      <c r="FM53" s="86"/>
      <c r="FN53" s="86"/>
      <c r="FO53" s="86"/>
      <c r="FP53" s="86"/>
      <c r="FQ53" s="86"/>
      <c r="FR53" s="86"/>
      <c r="FS53" s="86"/>
      <c r="FT53" s="86"/>
      <c r="FU53" s="86"/>
      <c r="FV53" s="86"/>
      <c r="FW53" s="86"/>
      <c r="FX53" s="86"/>
      <c r="FY53" s="86"/>
      <c r="FZ53" s="86"/>
      <c r="GA53" s="86"/>
      <c r="GB53" s="86"/>
      <c r="GC53" s="86"/>
      <c r="GD53" s="86"/>
      <c r="GE53" s="86"/>
      <c r="GF53" s="86"/>
      <c r="GG53" s="86"/>
      <c r="GH53" s="86"/>
      <c r="GI53" s="86"/>
      <c r="GJ53" s="86"/>
      <c r="GK53" s="86"/>
    </row>
    <row r="54" spans="1:193" ht="12.75">
      <c r="A54" s="104" t="s">
        <v>25</v>
      </c>
      <c r="B54" s="105">
        <f>C15</f>
        <v>14</v>
      </c>
      <c r="C54" s="106">
        <f aca="true" t="shared" si="6" ref="C54:C59">B54/L54</f>
        <v>0.14432989690721648</v>
      </c>
      <c r="D54" s="105">
        <f>E15</f>
        <v>29</v>
      </c>
      <c r="E54" s="106">
        <f aca="true" t="shared" si="7" ref="E54:E59">D54/L54</f>
        <v>0.29896907216494845</v>
      </c>
      <c r="F54" s="105">
        <f>G15</f>
        <v>42</v>
      </c>
      <c r="G54" s="106">
        <f aca="true" t="shared" si="8" ref="G54:G59">F54/L54</f>
        <v>0.4329896907216495</v>
      </c>
      <c r="H54" s="105">
        <f>I15</f>
        <v>12</v>
      </c>
      <c r="I54" s="106">
        <f aca="true" t="shared" si="9" ref="I54:I59">H54/L54</f>
        <v>0.12371134020618557</v>
      </c>
      <c r="J54" s="105">
        <f>K15</f>
        <v>0</v>
      </c>
      <c r="K54" s="106">
        <f aca="true" t="shared" si="10" ref="K54:K59">J54/L54</f>
        <v>0</v>
      </c>
      <c r="L54" s="108">
        <f>B54+D54+F54+H54+J54</f>
        <v>97</v>
      </c>
      <c r="M54" s="86"/>
      <c r="N54" s="86"/>
      <c r="O54" s="86"/>
      <c r="P54" s="86"/>
      <c r="Q54" s="89"/>
      <c r="R54" s="87"/>
      <c r="S54" s="87"/>
      <c r="T54" s="87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86"/>
      <c r="AK54" s="86"/>
      <c r="AL54" s="86"/>
      <c r="AM54" s="86"/>
      <c r="AN54" s="86"/>
      <c r="AO54" s="86"/>
      <c r="AP54" s="86"/>
      <c r="AQ54" s="86"/>
      <c r="AR54" s="86"/>
      <c r="AS54" s="86"/>
      <c r="AT54" s="86"/>
      <c r="AU54" s="86"/>
      <c r="AV54" s="86"/>
      <c r="AW54" s="86"/>
      <c r="AX54" s="86"/>
      <c r="AY54" s="86"/>
      <c r="AZ54" s="86"/>
      <c r="BA54" s="86"/>
      <c r="BB54" s="86"/>
      <c r="BC54" s="86"/>
      <c r="BD54" s="86"/>
      <c r="BE54" s="86"/>
      <c r="BF54" s="86"/>
      <c r="BG54" s="86"/>
      <c r="BH54" s="86"/>
      <c r="BI54" s="86"/>
      <c r="BJ54" s="86"/>
      <c r="BK54" s="86"/>
      <c r="BL54" s="86"/>
      <c r="BM54" s="86"/>
      <c r="BN54" s="86"/>
      <c r="BO54" s="86"/>
      <c r="BP54" s="86"/>
      <c r="BQ54" s="86"/>
      <c r="BR54" s="86"/>
      <c r="BS54" s="86"/>
      <c r="BT54" s="86"/>
      <c r="BU54" s="86"/>
      <c r="BV54" s="86"/>
      <c r="BW54" s="86"/>
      <c r="BX54" s="86"/>
      <c r="BY54" s="86"/>
      <c r="BZ54" s="86"/>
      <c r="CA54" s="86"/>
      <c r="CB54" s="86"/>
      <c r="CC54" s="86"/>
      <c r="CD54" s="86"/>
      <c r="CE54" s="86"/>
      <c r="CF54" s="86"/>
      <c r="CG54" s="86"/>
      <c r="CH54" s="86"/>
      <c r="CI54" s="86"/>
      <c r="CJ54" s="86"/>
      <c r="CK54" s="86"/>
      <c r="CL54" s="86"/>
      <c r="CM54" s="86"/>
      <c r="CN54" s="86"/>
      <c r="CO54" s="86"/>
      <c r="CP54" s="86"/>
      <c r="CQ54" s="86"/>
      <c r="CR54" s="86"/>
      <c r="CS54" s="86"/>
      <c r="CT54" s="86"/>
      <c r="CU54" s="86"/>
      <c r="CV54" s="86"/>
      <c r="CW54" s="86"/>
      <c r="CX54" s="86"/>
      <c r="CY54" s="86"/>
      <c r="CZ54" s="86"/>
      <c r="DA54" s="86"/>
      <c r="DB54" s="86"/>
      <c r="DC54" s="86"/>
      <c r="DD54" s="86"/>
      <c r="DE54" s="86"/>
      <c r="DF54" s="86"/>
      <c r="DG54" s="86"/>
      <c r="DH54" s="86"/>
      <c r="DI54" s="86"/>
      <c r="DJ54" s="86"/>
      <c r="DK54" s="86"/>
      <c r="DL54" s="86"/>
      <c r="DM54" s="86"/>
      <c r="DN54" s="86"/>
      <c r="DO54" s="86"/>
      <c r="DP54" s="86"/>
      <c r="DQ54" s="86"/>
      <c r="DR54" s="86"/>
      <c r="DS54" s="86"/>
      <c r="DT54" s="86"/>
      <c r="DU54" s="86"/>
      <c r="DV54" s="86"/>
      <c r="DW54" s="86"/>
      <c r="DX54" s="86"/>
      <c r="DY54" s="86"/>
      <c r="DZ54" s="86"/>
      <c r="EA54" s="86"/>
      <c r="EB54" s="86"/>
      <c r="EC54" s="86"/>
      <c r="ED54" s="86"/>
      <c r="EE54" s="86"/>
      <c r="EF54" s="86"/>
      <c r="EG54" s="86"/>
      <c r="EH54" s="86"/>
      <c r="EI54" s="86"/>
      <c r="EJ54" s="86"/>
      <c r="EK54" s="86"/>
      <c r="EL54" s="86"/>
      <c r="EM54" s="86"/>
      <c r="EN54" s="86"/>
      <c r="EO54" s="86"/>
      <c r="EP54" s="86"/>
      <c r="EQ54" s="86"/>
      <c r="ER54" s="86"/>
      <c r="ES54" s="86"/>
      <c r="ET54" s="86"/>
      <c r="EU54" s="86"/>
      <c r="EV54" s="86"/>
      <c r="EW54" s="86"/>
      <c r="EX54" s="86"/>
      <c r="EY54" s="86"/>
      <c r="EZ54" s="86"/>
      <c r="FA54" s="86"/>
      <c r="FB54" s="86"/>
      <c r="FC54" s="86"/>
      <c r="FD54" s="86"/>
      <c r="FE54" s="86"/>
      <c r="FF54" s="86"/>
      <c r="FG54" s="86"/>
      <c r="FH54" s="86"/>
      <c r="FI54" s="86"/>
      <c r="FJ54" s="86"/>
      <c r="FK54" s="86"/>
      <c r="FL54" s="86"/>
      <c r="FM54" s="86"/>
      <c r="FN54" s="86"/>
      <c r="FO54" s="86"/>
      <c r="FP54" s="86"/>
      <c r="FQ54" s="86"/>
      <c r="FR54" s="86"/>
      <c r="FS54" s="86"/>
      <c r="FT54" s="86"/>
      <c r="FU54" s="86"/>
      <c r="FV54" s="86"/>
      <c r="FW54" s="86"/>
      <c r="FX54" s="86"/>
      <c r="FY54" s="86"/>
      <c r="FZ54" s="86"/>
      <c r="GA54" s="86"/>
      <c r="GB54" s="86"/>
      <c r="GC54" s="86"/>
      <c r="GD54" s="86"/>
      <c r="GE54" s="86"/>
      <c r="GF54" s="86"/>
      <c r="GG54" s="86"/>
      <c r="GH54" s="86"/>
      <c r="GI54" s="86"/>
      <c r="GJ54" s="86"/>
      <c r="GK54" s="86"/>
    </row>
    <row r="55" spans="1:20" s="118" customFormat="1" ht="12.75">
      <c r="A55" s="104" t="s">
        <v>26</v>
      </c>
      <c r="B55" s="105">
        <f>C20</f>
        <v>8</v>
      </c>
      <c r="C55" s="106">
        <f t="shared" si="6"/>
        <v>0.18604651162790697</v>
      </c>
      <c r="D55" s="105">
        <f>E20</f>
        <v>9</v>
      </c>
      <c r="E55" s="106">
        <f t="shared" si="7"/>
        <v>0.20930232558139536</v>
      </c>
      <c r="F55" s="105">
        <f>G20</f>
        <v>19</v>
      </c>
      <c r="G55" s="106">
        <f t="shared" si="8"/>
        <v>0.4418604651162791</v>
      </c>
      <c r="H55" s="105">
        <f>I20</f>
        <v>7</v>
      </c>
      <c r="I55" s="106">
        <f t="shared" si="9"/>
        <v>0.16279069767441862</v>
      </c>
      <c r="J55" s="105">
        <f>K20</f>
        <v>0</v>
      </c>
      <c r="K55" s="106">
        <f t="shared" si="10"/>
        <v>0</v>
      </c>
      <c r="L55" s="108">
        <f>B55+D55+F55+H55+J55</f>
        <v>43</v>
      </c>
      <c r="Q55" s="91"/>
      <c r="R55" s="119"/>
      <c r="S55" s="119"/>
      <c r="T55" s="119"/>
    </row>
    <row r="56" spans="1:193" ht="12.75">
      <c r="A56" s="104" t="s">
        <v>27</v>
      </c>
      <c r="B56" s="105">
        <f>C24</f>
        <v>0</v>
      </c>
      <c r="C56" s="106">
        <f t="shared" si="6"/>
        <v>0</v>
      </c>
      <c r="D56" s="105">
        <f>E24</f>
        <v>15</v>
      </c>
      <c r="E56" s="106">
        <f t="shared" si="7"/>
        <v>0.5769230769230769</v>
      </c>
      <c r="F56" s="105">
        <f>G24</f>
        <v>11</v>
      </c>
      <c r="G56" s="106">
        <f t="shared" si="8"/>
        <v>0.4230769230769231</v>
      </c>
      <c r="H56" s="105">
        <f>I24</f>
        <v>0</v>
      </c>
      <c r="I56" s="106">
        <f t="shared" si="9"/>
        <v>0</v>
      </c>
      <c r="J56" s="105">
        <f>K24</f>
        <v>0</v>
      </c>
      <c r="K56" s="106">
        <f t="shared" si="10"/>
        <v>0</v>
      </c>
      <c r="L56" s="108">
        <f>B56+D56+F56+H56+J56</f>
        <v>26</v>
      </c>
      <c r="M56" s="86"/>
      <c r="N56" s="86"/>
      <c r="O56" s="86"/>
      <c r="P56" s="86"/>
      <c r="Q56" s="89"/>
      <c r="R56" s="87"/>
      <c r="S56" s="87"/>
      <c r="T56" s="87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6"/>
      <c r="AL56" s="86"/>
      <c r="AM56" s="86"/>
      <c r="AN56" s="86"/>
      <c r="AO56" s="86"/>
      <c r="AP56" s="86"/>
      <c r="AQ56" s="86"/>
      <c r="AR56" s="86"/>
      <c r="AS56" s="86"/>
      <c r="AT56" s="86"/>
      <c r="AU56" s="86"/>
      <c r="AV56" s="86"/>
      <c r="AW56" s="86"/>
      <c r="AX56" s="86"/>
      <c r="AY56" s="86"/>
      <c r="AZ56" s="86"/>
      <c r="BA56" s="86"/>
      <c r="BB56" s="86"/>
      <c r="BC56" s="86"/>
      <c r="BD56" s="86"/>
      <c r="BE56" s="86"/>
      <c r="BF56" s="86"/>
      <c r="BG56" s="86"/>
      <c r="BH56" s="86"/>
      <c r="BI56" s="86"/>
      <c r="BJ56" s="86"/>
      <c r="BK56" s="86"/>
      <c r="BL56" s="86"/>
      <c r="BM56" s="86"/>
      <c r="BN56" s="86"/>
      <c r="BO56" s="86"/>
      <c r="BP56" s="86"/>
      <c r="BQ56" s="86"/>
      <c r="BR56" s="86"/>
      <c r="BS56" s="86"/>
      <c r="BT56" s="86"/>
      <c r="BU56" s="86"/>
      <c r="BV56" s="86"/>
      <c r="BW56" s="86"/>
      <c r="BX56" s="86"/>
      <c r="BY56" s="86"/>
      <c r="BZ56" s="86"/>
      <c r="CA56" s="86"/>
      <c r="CB56" s="86"/>
      <c r="CC56" s="86"/>
      <c r="CD56" s="86"/>
      <c r="CE56" s="86"/>
      <c r="CF56" s="86"/>
      <c r="CG56" s="86"/>
      <c r="CH56" s="86"/>
      <c r="CI56" s="86"/>
      <c r="CJ56" s="86"/>
      <c r="CK56" s="86"/>
      <c r="CL56" s="86"/>
      <c r="CM56" s="86"/>
      <c r="CN56" s="86"/>
      <c r="CO56" s="86"/>
      <c r="CP56" s="86"/>
      <c r="CQ56" s="86"/>
      <c r="CR56" s="86"/>
      <c r="CS56" s="86"/>
      <c r="CT56" s="86"/>
      <c r="CU56" s="86"/>
      <c r="CV56" s="86"/>
      <c r="CW56" s="86"/>
      <c r="CX56" s="86"/>
      <c r="CY56" s="86"/>
      <c r="CZ56" s="86"/>
      <c r="DA56" s="86"/>
      <c r="DB56" s="86"/>
      <c r="DC56" s="86"/>
      <c r="DD56" s="86"/>
      <c r="DE56" s="86"/>
      <c r="DF56" s="86"/>
      <c r="DG56" s="86"/>
      <c r="DH56" s="86"/>
      <c r="DI56" s="86"/>
      <c r="DJ56" s="86"/>
      <c r="DK56" s="86"/>
      <c r="DL56" s="86"/>
      <c r="DM56" s="86"/>
      <c r="DN56" s="86"/>
      <c r="DO56" s="86"/>
      <c r="DP56" s="86"/>
      <c r="DQ56" s="86"/>
      <c r="DR56" s="86"/>
      <c r="DS56" s="86"/>
      <c r="DT56" s="86"/>
      <c r="DU56" s="86"/>
      <c r="DV56" s="86"/>
      <c r="DW56" s="86"/>
      <c r="DX56" s="86"/>
      <c r="DY56" s="86"/>
      <c r="DZ56" s="86"/>
      <c r="EA56" s="86"/>
      <c r="EB56" s="86"/>
      <c r="EC56" s="86"/>
      <c r="ED56" s="86"/>
      <c r="EE56" s="86"/>
      <c r="EF56" s="86"/>
      <c r="EG56" s="86"/>
      <c r="EH56" s="86"/>
      <c r="EI56" s="86"/>
      <c r="EJ56" s="86"/>
      <c r="EK56" s="86"/>
      <c r="EL56" s="86"/>
      <c r="EM56" s="86"/>
      <c r="EN56" s="86"/>
      <c r="EO56" s="86"/>
      <c r="EP56" s="86"/>
      <c r="EQ56" s="86"/>
      <c r="ER56" s="86"/>
      <c r="ES56" s="86"/>
      <c r="ET56" s="86"/>
      <c r="EU56" s="86"/>
      <c r="EV56" s="86"/>
      <c r="EW56" s="86"/>
      <c r="EX56" s="86"/>
      <c r="EY56" s="86"/>
      <c r="EZ56" s="86"/>
      <c r="FA56" s="86"/>
      <c r="FB56" s="86"/>
      <c r="FC56" s="86"/>
      <c r="FD56" s="86"/>
      <c r="FE56" s="86"/>
      <c r="FF56" s="86"/>
      <c r="FG56" s="86"/>
      <c r="FH56" s="86"/>
      <c r="FI56" s="86"/>
      <c r="FJ56" s="86"/>
      <c r="FK56" s="86"/>
      <c r="FL56" s="86"/>
      <c r="FM56" s="86"/>
      <c r="FN56" s="86"/>
      <c r="FO56" s="86"/>
      <c r="FP56" s="86"/>
      <c r="FQ56" s="86"/>
      <c r="FR56" s="86"/>
      <c r="FS56" s="86"/>
      <c r="FT56" s="86"/>
      <c r="FU56" s="86"/>
      <c r="FV56" s="86"/>
      <c r="FW56" s="86"/>
      <c r="FX56" s="86"/>
      <c r="FY56" s="86"/>
      <c r="FZ56" s="86"/>
      <c r="GA56" s="86"/>
      <c r="GB56" s="86"/>
      <c r="GC56" s="86"/>
      <c r="GD56" s="86"/>
      <c r="GE56" s="86"/>
      <c r="GF56" s="86"/>
      <c r="GG56" s="86"/>
      <c r="GH56" s="86"/>
      <c r="GI56" s="86"/>
      <c r="GJ56" s="86"/>
      <c r="GK56" s="86"/>
    </row>
    <row r="57" spans="1:193" ht="12.75">
      <c r="A57" s="104" t="s">
        <v>28</v>
      </c>
      <c r="B57" s="105">
        <f>C29</f>
        <v>3</v>
      </c>
      <c r="C57" s="106">
        <f t="shared" si="6"/>
        <v>0.0967741935483871</v>
      </c>
      <c r="D57" s="105">
        <f>E29</f>
        <v>5</v>
      </c>
      <c r="E57" s="106">
        <f t="shared" si="7"/>
        <v>0.16129032258064516</v>
      </c>
      <c r="F57" s="105">
        <f>G29</f>
        <v>17</v>
      </c>
      <c r="G57" s="106">
        <f t="shared" si="8"/>
        <v>0.5483870967741935</v>
      </c>
      <c r="H57" s="105">
        <f>I29</f>
        <v>6</v>
      </c>
      <c r="I57" s="106">
        <f t="shared" si="9"/>
        <v>0.1935483870967742</v>
      </c>
      <c r="J57" s="105">
        <f>K29</f>
        <v>0</v>
      </c>
      <c r="K57" s="106">
        <f t="shared" si="10"/>
        <v>0</v>
      </c>
      <c r="L57" s="107">
        <f>B57+D57+F57+H57+J57</f>
        <v>31</v>
      </c>
      <c r="M57" s="86"/>
      <c r="N57" s="86"/>
      <c r="O57" s="86"/>
      <c r="P57" s="86"/>
      <c r="Q57" s="89"/>
      <c r="R57" s="87"/>
      <c r="S57" s="87"/>
      <c r="T57" s="87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86"/>
      <c r="AQ57" s="86"/>
      <c r="AR57" s="86"/>
      <c r="AS57" s="86"/>
      <c r="AT57" s="86"/>
      <c r="AU57" s="86"/>
      <c r="AV57" s="86"/>
      <c r="AW57" s="86"/>
      <c r="AX57" s="86"/>
      <c r="AY57" s="86"/>
      <c r="AZ57" s="86"/>
      <c r="BA57" s="86"/>
      <c r="BB57" s="86"/>
      <c r="BC57" s="86"/>
      <c r="BD57" s="86"/>
      <c r="BE57" s="86"/>
      <c r="BF57" s="86"/>
      <c r="BG57" s="86"/>
      <c r="BH57" s="86"/>
      <c r="BI57" s="86"/>
      <c r="BJ57" s="86"/>
      <c r="BK57" s="86"/>
      <c r="BL57" s="86"/>
      <c r="BM57" s="86"/>
      <c r="BN57" s="86"/>
      <c r="BO57" s="86"/>
      <c r="BP57" s="86"/>
      <c r="BQ57" s="86"/>
      <c r="BR57" s="86"/>
      <c r="BS57" s="86"/>
      <c r="BT57" s="86"/>
      <c r="BU57" s="86"/>
      <c r="BV57" s="86"/>
      <c r="BW57" s="86"/>
      <c r="BX57" s="86"/>
      <c r="BY57" s="86"/>
      <c r="BZ57" s="86"/>
      <c r="CA57" s="86"/>
      <c r="CB57" s="86"/>
      <c r="CC57" s="86"/>
      <c r="CD57" s="86"/>
      <c r="CE57" s="86"/>
      <c r="CF57" s="86"/>
      <c r="CG57" s="86"/>
      <c r="CH57" s="86"/>
      <c r="CI57" s="86"/>
      <c r="CJ57" s="86"/>
      <c r="CK57" s="86"/>
      <c r="CL57" s="86"/>
      <c r="CM57" s="86"/>
      <c r="CN57" s="86"/>
      <c r="CO57" s="86"/>
      <c r="CP57" s="86"/>
      <c r="CQ57" s="86"/>
      <c r="CR57" s="86"/>
      <c r="CS57" s="86"/>
      <c r="CT57" s="86"/>
      <c r="CU57" s="86"/>
      <c r="CV57" s="86"/>
      <c r="CW57" s="86"/>
      <c r="CX57" s="86"/>
      <c r="CY57" s="86"/>
      <c r="CZ57" s="86"/>
      <c r="DA57" s="86"/>
      <c r="DB57" s="86"/>
      <c r="DC57" s="86"/>
      <c r="DD57" s="86"/>
      <c r="DE57" s="86"/>
      <c r="DF57" s="86"/>
      <c r="DG57" s="86"/>
      <c r="DH57" s="86"/>
      <c r="DI57" s="86"/>
      <c r="DJ57" s="86"/>
      <c r="DK57" s="86"/>
      <c r="DL57" s="86"/>
      <c r="DM57" s="86"/>
      <c r="DN57" s="86"/>
      <c r="DO57" s="86"/>
      <c r="DP57" s="86"/>
      <c r="DQ57" s="86"/>
      <c r="DR57" s="86"/>
      <c r="DS57" s="86"/>
      <c r="DT57" s="86"/>
      <c r="DU57" s="86"/>
      <c r="DV57" s="86"/>
      <c r="DW57" s="86"/>
      <c r="DX57" s="86"/>
      <c r="DY57" s="86"/>
      <c r="DZ57" s="86"/>
      <c r="EA57" s="86"/>
      <c r="EB57" s="86"/>
      <c r="EC57" s="86"/>
      <c r="ED57" s="86"/>
      <c r="EE57" s="86"/>
      <c r="EF57" s="86"/>
      <c r="EG57" s="86"/>
      <c r="EH57" s="86"/>
      <c r="EI57" s="86"/>
      <c r="EJ57" s="86"/>
      <c r="EK57" s="86"/>
      <c r="EL57" s="86"/>
      <c r="EM57" s="86"/>
      <c r="EN57" s="86"/>
      <c r="EO57" s="86"/>
      <c r="EP57" s="86"/>
      <c r="EQ57" s="86"/>
      <c r="ER57" s="86"/>
      <c r="ES57" s="86"/>
      <c r="ET57" s="86"/>
      <c r="EU57" s="86"/>
      <c r="EV57" s="86"/>
      <c r="EW57" s="86"/>
      <c r="EX57" s="86"/>
      <c r="EY57" s="86"/>
      <c r="EZ57" s="86"/>
      <c r="FA57" s="86"/>
      <c r="FB57" s="86"/>
      <c r="FC57" s="86"/>
      <c r="FD57" s="86"/>
      <c r="FE57" s="86"/>
      <c r="FF57" s="86"/>
      <c r="FG57" s="86"/>
      <c r="FH57" s="86"/>
      <c r="FI57" s="86"/>
      <c r="FJ57" s="86"/>
      <c r="FK57" s="86"/>
      <c r="FL57" s="86"/>
      <c r="FM57" s="86"/>
      <c r="FN57" s="86"/>
      <c r="FO57" s="86"/>
      <c r="FP57" s="86"/>
      <c r="FQ57" s="86"/>
      <c r="FR57" s="86"/>
      <c r="FS57" s="86"/>
      <c r="FT57" s="86"/>
      <c r="FU57" s="86"/>
      <c r="FV57" s="86"/>
      <c r="FW57" s="86"/>
      <c r="FX57" s="86"/>
      <c r="FY57" s="86"/>
      <c r="FZ57" s="86"/>
      <c r="GA57" s="86"/>
      <c r="GB57" s="86"/>
      <c r="GC57" s="86"/>
      <c r="GD57" s="86"/>
      <c r="GE57" s="86"/>
      <c r="GF57" s="86"/>
      <c r="GG57" s="86"/>
      <c r="GH57" s="86"/>
      <c r="GI57" s="86"/>
      <c r="GJ57" s="86"/>
      <c r="GK57" s="86"/>
    </row>
    <row r="58" spans="1:193" ht="12.75">
      <c r="A58" s="104" t="s">
        <v>29</v>
      </c>
      <c r="B58" s="105">
        <f>C34</f>
        <v>7</v>
      </c>
      <c r="C58" s="106">
        <f t="shared" si="6"/>
        <v>0.175</v>
      </c>
      <c r="D58" s="105">
        <f>E34</f>
        <v>9</v>
      </c>
      <c r="E58" s="106">
        <f t="shared" si="7"/>
        <v>0.225</v>
      </c>
      <c r="F58" s="105">
        <f>G34</f>
        <v>22</v>
      </c>
      <c r="G58" s="106">
        <f t="shared" si="8"/>
        <v>0.55</v>
      </c>
      <c r="H58" s="105">
        <f>I34</f>
        <v>2</v>
      </c>
      <c r="I58" s="106">
        <f t="shared" si="9"/>
        <v>0.05</v>
      </c>
      <c r="J58" s="105">
        <f>K34</f>
        <v>0</v>
      </c>
      <c r="K58" s="106">
        <f t="shared" si="10"/>
        <v>0</v>
      </c>
      <c r="L58" s="107">
        <f>B58+D58+F58+H58+J58</f>
        <v>40</v>
      </c>
      <c r="M58" s="86"/>
      <c r="N58" s="86"/>
      <c r="O58" s="86"/>
      <c r="P58" s="86"/>
      <c r="Q58" s="89"/>
      <c r="R58" s="87"/>
      <c r="S58" s="87"/>
      <c r="T58" s="87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86"/>
      <c r="AJ58" s="86"/>
      <c r="AK58" s="86"/>
      <c r="AL58" s="86"/>
      <c r="AM58" s="86"/>
      <c r="AN58" s="86"/>
      <c r="AO58" s="86"/>
      <c r="AP58" s="86"/>
      <c r="AQ58" s="86"/>
      <c r="AR58" s="86"/>
      <c r="AS58" s="86"/>
      <c r="AT58" s="86"/>
      <c r="AU58" s="86"/>
      <c r="AV58" s="86"/>
      <c r="AW58" s="86"/>
      <c r="AX58" s="86"/>
      <c r="AY58" s="86"/>
      <c r="AZ58" s="86"/>
      <c r="BA58" s="86"/>
      <c r="BB58" s="86"/>
      <c r="BC58" s="86"/>
      <c r="BD58" s="86"/>
      <c r="BE58" s="86"/>
      <c r="BF58" s="86"/>
      <c r="BG58" s="86"/>
      <c r="BH58" s="86"/>
      <c r="BI58" s="86"/>
      <c r="BJ58" s="86"/>
      <c r="BK58" s="86"/>
      <c r="BL58" s="86"/>
      <c r="BM58" s="86"/>
      <c r="BN58" s="86"/>
      <c r="BO58" s="86"/>
      <c r="BP58" s="86"/>
      <c r="BQ58" s="86"/>
      <c r="BR58" s="86"/>
      <c r="BS58" s="86"/>
      <c r="BT58" s="86"/>
      <c r="BU58" s="86"/>
      <c r="BV58" s="86"/>
      <c r="BW58" s="86"/>
      <c r="BX58" s="86"/>
      <c r="BY58" s="86"/>
      <c r="BZ58" s="86"/>
      <c r="CA58" s="86"/>
      <c r="CB58" s="86"/>
      <c r="CC58" s="86"/>
      <c r="CD58" s="86"/>
      <c r="CE58" s="86"/>
      <c r="CF58" s="86"/>
      <c r="CG58" s="86"/>
      <c r="CH58" s="86"/>
      <c r="CI58" s="86"/>
      <c r="CJ58" s="86"/>
      <c r="CK58" s="86"/>
      <c r="CL58" s="86"/>
      <c r="CM58" s="86"/>
      <c r="CN58" s="86"/>
      <c r="CO58" s="86"/>
      <c r="CP58" s="86"/>
      <c r="CQ58" s="86"/>
      <c r="CR58" s="86"/>
      <c r="CS58" s="86"/>
      <c r="CT58" s="86"/>
      <c r="CU58" s="86"/>
      <c r="CV58" s="86"/>
      <c r="CW58" s="86"/>
      <c r="CX58" s="86"/>
      <c r="CY58" s="86"/>
      <c r="CZ58" s="86"/>
      <c r="DA58" s="86"/>
      <c r="DB58" s="86"/>
      <c r="DC58" s="86"/>
      <c r="DD58" s="86"/>
      <c r="DE58" s="86"/>
      <c r="DF58" s="86"/>
      <c r="DG58" s="86"/>
      <c r="DH58" s="86"/>
      <c r="DI58" s="86"/>
      <c r="DJ58" s="86"/>
      <c r="DK58" s="86"/>
      <c r="DL58" s="86"/>
      <c r="DM58" s="86"/>
      <c r="DN58" s="86"/>
      <c r="DO58" s="86"/>
      <c r="DP58" s="86"/>
      <c r="DQ58" s="86"/>
      <c r="DR58" s="86"/>
      <c r="DS58" s="86"/>
      <c r="DT58" s="86"/>
      <c r="DU58" s="86"/>
      <c r="DV58" s="86"/>
      <c r="DW58" s="86"/>
      <c r="DX58" s="86"/>
      <c r="DY58" s="86"/>
      <c r="DZ58" s="86"/>
      <c r="EA58" s="86"/>
      <c r="EB58" s="86"/>
      <c r="EC58" s="86"/>
      <c r="ED58" s="86"/>
      <c r="EE58" s="86"/>
      <c r="EF58" s="86"/>
      <c r="EG58" s="86"/>
      <c r="EH58" s="86"/>
      <c r="EI58" s="86"/>
      <c r="EJ58" s="86"/>
      <c r="EK58" s="86"/>
      <c r="EL58" s="86"/>
      <c r="EM58" s="86"/>
      <c r="EN58" s="86"/>
      <c r="EO58" s="86"/>
      <c r="EP58" s="86"/>
      <c r="EQ58" s="86"/>
      <c r="ER58" s="86"/>
      <c r="ES58" s="86"/>
      <c r="ET58" s="86"/>
      <c r="EU58" s="86"/>
      <c r="EV58" s="86"/>
      <c r="EW58" s="86"/>
      <c r="EX58" s="86"/>
      <c r="EY58" s="86"/>
      <c r="EZ58" s="86"/>
      <c r="FA58" s="86"/>
      <c r="FB58" s="86"/>
      <c r="FC58" s="86"/>
      <c r="FD58" s="86"/>
      <c r="FE58" s="86"/>
      <c r="FF58" s="86"/>
      <c r="FG58" s="86"/>
      <c r="FH58" s="86"/>
      <c r="FI58" s="86"/>
      <c r="FJ58" s="86"/>
      <c r="FK58" s="86"/>
      <c r="FL58" s="86"/>
      <c r="FM58" s="86"/>
      <c r="FN58" s="86"/>
      <c r="FO58" s="86"/>
      <c r="FP58" s="86"/>
      <c r="FQ58" s="86"/>
      <c r="FR58" s="86"/>
      <c r="FS58" s="86"/>
      <c r="FT58" s="86"/>
      <c r="FU58" s="86"/>
      <c r="FV58" s="86"/>
      <c r="FW58" s="86"/>
      <c r="FX58" s="86"/>
      <c r="FY58" s="86"/>
      <c r="FZ58" s="86"/>
      <c r="GA58" s="86"/>
      <c r="GB58" s="86"/>
      <c r="GC58" s="86"/>
      <c r="GD58" s="86"/>
      <c r="GE58" s="86"/>
      <c r="GF58" s="86"/>
      <c r="GG58" s="86"/>
      <c r="GH58" s="86"/>
      <c r="GI58" s="86"/>
      <c r="GJ58" s="86"/>
      <c r="GK58" s="86"/>
    </row>
    <row r="59" spans="1:193" ht="12.75">
      <c r="A59" s="109" t="s">
        <v>30</v>
      </c>
      <c r="B59" s="164">
        <f>SUM(B54:B58)</f>
        <v>32</v>
      </c>
      <c r="C59" s="111">
        <f t="shared" si="6"/>
        <v>0.1350210970464135</v>
      </c>
      <c r="D59" s="164">
        <f>SUM(D54:D58)</f>
        <v>67</v>
      </c>
      <c r="E59" s="111">
        <f t="shared" si="7"/>
        <v>0.28270042194092826</v>
      </c>
      <c r="F59" s="164">
        <f>SUM(F54:F58)</f>
        <v>111</v>
      </c>
      <c r="G59" s="111">
        <f t="shared" si="8"/>
        <v>0.46835443037974683</v>
      </c>
      <c r="H59" s="164">
        <f>SUM(H54:H58)</f>
        <v>27</v>
      </c>
      <c r="I59" s="111">
        <f t="shared" si="9"/>
        <v>0.11392405063291139</v>
      </c>
      <c r="J59" s="164">
        <f>SUM(J54:J58)</f>
        <v>0</v>
      </c>
      <c r="K59" s="111">
        <f t="shared" si="10"/>
        <v>0</v>
      </c>
      <c r="L59" s="112">
        <f>SUM(L54:L58)</f>
        <v>237</v>
      </c>
      <c r="M59" s="86"/>
      <c r="N59" s="86"/>
      <c r="O59" s="86"/>
      <c r="P59" s="86"/>
      <c r="Q59" s="89"/>
      <c r="R59" s="87"/>
      <c r="S59" s="87"/>
      <c r="T59" s="87"/>
      <c r="U59" s="86"/>
      <c r="V59" s="86"/>
      <c r="W59" s="86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86"/>
      <c r="AI59" s="86"/>
      <c r="AJ59" s="86"/>
      <c r="AK59" s="86"/>
      <c r="AL59" s="86"/>
      <c r="AM59" s="86"/>
      <c r="AN59" s="86"/>
      <c r="AO59" s="86"/>
      <c r="AP59" s="86"/>
      <c r="AQ59" s="86"/>
      <c r="AR59" s="86"/>
      <c r="AS59" s="86"/>
      <c r="AT59" s="86"/>
      <c r="AU59" s="86"/>
      <c r="AV59" s="86"/>
      <c r="AW59" s="86"/>
      <c r="AX59" s="86"/>
      <c r="AY59" s="86"/>
      <c r="AZ59" s="86"/>
      <c r="BA59" s="86"/>
      <c r="BB59" s="86"/>
      <c r="BC59" s="86"/>
      <c r="BD59" s="86"/>
      <c r="BE59" s="86"/>
      <c r="BF59" s="86"/>
      <c r="BG59" s="86"/>
      <c r="BH59" s="86"/>
      <c r="BI59" s="86"/>
      <c r="BJ59" s="86"/>
      <c r="BK59" s="86"/>
      <c r="BL59" s="86"/>
      <c r="BM59" s="86"/>
      <c r="BN59" s="86"/>
      <c r="BO59" s="86"/>
      <c r="BP59" s="86"/>
      <c r="BQ59" s="86"/>
      <c r="BR59" s="86"/>
      <c r="BS59" s="86"/>
      <c r="BT59" s="86"/>
      <c r="BU59" s="86"/>
      <c r="BV59" s="86"/>
      <c r="BW59" s="86"/>
      <c r="BX59" s="86"/>
      <c r="BY59" s="86"/>
      <c r="BZ59" s="86"/>
      <c r="CA59" s="86"/>
      <c r="CB59" s="86"/>
      <c r="CC59" s="86"/>
      <c r="CD59" s="86"/>
      <c r="CE59" s="86"/>
      <c r="CF59" s="86"/>
      <c r="CG59" s="86"/>
      <c r="CH59" s="86"/>
      <c r="CI59" s="86"/>
      <c r="CJ59" s="86"/>
      <c r="CK59" s="86"/>
      <c r="CL59" s="86"/>
      <c r="CM59" s="86"/>
      <c r="CN59" s="86"/>
      <c r="CO59" s="86"/>
      <c r="CP59" s="86"/>
      <c r="CQ59" s="86"/>
      <c r="CR59" s="86"/>
      <c r="CS59" s="86"/>
      <c r="CT59" s="86"/>
      <c r="CU59" s="86"/>
      <c r="CV59" s="86"/>
      <c r="CW59" s="86"/>
      <c r="CX59" s="86"/>
      <c r="CY59" s="86"/>
      <c r="CZ59" s="86"/>
      <c r="DA59" s="86"/>
      <c r="DB59" s="86"/>
      <c r="DC59" s="86"/>
      <c r="DD59" s="86"/>
      <c r="DE59" s="86"/>
      <c r="DF59" s="86"/>
      <c r="DG59" s="86"/>
      <c r="DH59" s="86"/>
      <c r="DI59" s="86"/>
      <c r="DJ59" s="86"/>
      <c r="DK59" s="86"/>
      <c r="DL59" s="86"/>
      <c r="DM59" s="86"/>
      <c r="DN59" s="86"/>
      <c r="DO59" s="86"/>
      <c r="DP59" s="86"/>
      <c r="DQ59" s="86"/>
      <c r="DR59" s="86"/>
      <c r="DS59" s="86"/>
      <c r="DT59" s="86"/>
      <c r="DU59" s="86"/>
      <c r="DV59" s="86"/>
      <c r="DW59" s="86"/>
      <c r="DX59" s="86"/>
      <c r="DY59" s="86"/>
      <c r="DZ59" s="86"/>
      <c r="EA59" s="86"/>
      <c r="EB59" s="86"/>
      <c r="EC59" s="86"/>
      <c r="ED59" s="86"/>
      <c r="EE59" s="86"/>
      <c r="EF59" s="86"/>
      <c r="EG59" s="86"/>
      <c r="EH59" s="86"/>
      <c r="EI59" s="86"/>
      <c r="EJ59" s="86"/>
      <c r="EK59" s="86"/>
      <c r="EL59" s="86"/>
      <c r="EM59" s="86"/>
      <c r="EN59" s="86"/>
      <c r="EO59" s="86"/>
      <c r="EP59" s="86"/>
      <c r="EQ59" s="86"/>
      <c r="ER59" s="86"/>
      <c r="ES59" s="86"/>
      <c r="ET59" s="86"/>
      <c r="EU59" s="86"/>
      <c r="EV59" s="86"/>
      <c r="EW59" s="86"/>
      <c r="EX59" s="86"/>
      <c r="EY59" s="86"/>
      <c r="EZ59" s="86"/>
      <c r="FA59" s="86"/>
      <c r="FB59" s="86"/>
      <c r="FC59" s="86"/>
      <c r="FD59" s="86"/>
      <c r="FE59" s="86"/>
      <c r="FF59" s="86"/>
      <c r="FG59" s="86"/>
      <c r="FH59" s="86"/>
      <c r="FI59" s="86"/>
      <c r="FJ59" s="86"/>
      <c r="FK59" s="86"/>
      <c r="FL59" s="86"/>
      <c r="FM59" s="86"/>
      <c r="FN59" s="86"/>
      <c r="FO59" s="86"/>
      <c r="FP59" s="86"/>
      <c r="FQ59" s="86"/>
      <c r="FR59" s="86"/>
      <c r="FS59" s="86"/>
      <c r="FT59" s="86"/>
      <c r="FU59" s="86"/>
      <c r="FV59" s="86"/>
      <c r="FW59" s="86"/>
      <c r="FX59" s="86"/>
      <c r="FY59" s="86"/>
      <c r="FZ59" s="86"/>
      <c r="GA59" s="86"/>
      <c r="GB59" s="86"/>
      <c r="GC59" s="86"/>
      <c r="GD59" s="86"/>
      <c r="GE59" s="86"/>
      <c r="GF59" s="86"/>
      <c r="GG59" s="86"/>
      <c r="GH59" s="86"/>
      <c r="GI59" s="86"/>
      <c r="GJ59" s="86"/>
      <c r="GK59" s="86"/>
    </row>
    <row r="60" spans="1:193" ht="12.75">
      <c r="A60" s="113"/>
      <c r="B60" s="114">
        <f>B59/L59</f>
        <v>0.1350210970464135</v>
      </c>
      <c r="C60" s="114"/>
      <c r="D60" s="114">
        <f>D59/L59</f>
        <v>0.28270042194092826</v>
      </c>
      <c r="E60" s="114"/>
      <c r="F60" s="114">
        <f>F59/L59</f>
        <v>0.46835443037974683</v>
      </c>
      <c r="G60" s="114"/>
      <c r="H60" s="114">
        <f>H59/L59</f>
        <v>0.11392405063291139</v>
      </c>
      <c r="I60" s="114"/>
      <c r="J60" s="114">
        <f>J59/L59</f>
        <v>0</v>
      </c>
      <c r="K60" s="114"/>
      <c r="L60" s="115">
        <f>SUM(B60:J60)</f>
        <v>1</v>
      </c>
      <c r="M60" s="86"/>
      <c r="N60" s="86"/>
      <c r="O60" s="86"/>
      <c r="P60" s="86"/>
      <c r="Q60" s="89"/>
      <c r="R60" s="87"/>
      <c r="S60" s="87"/>
      <c r="T60" s="87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86"/>
      <c r="AL60" s="86"/>
      <c r="AM60" s="86"/>
      <c r="AN60" s="86"/>
      <c r="AO60" s="86"/>
      <c r="AP60" s="86"/>
      <c r="AQ60" s="86"/>
      <c r="AR60" s="86"/>
      <c r="AS60" s="86"/>
      <c r="AT60" s="86"/>
      <c r="AU60" s="86"/>
      <c r="AV60" s="86"/>
      <c r="AW60" s="86"/>
      <c r="AX60" s="86"/>
      <c r="AY60" s="86"/>
      <c r="AZ60" s="86"/>
      <c r="BA60" s="86"/>
      <c r="BB60" s="86"/>
      <c r="BC60" s="86"/>
      <c r="BD60" s="86"/>
      <c r="BE60" s="86"/>
      <c r="BF60" s="86"/>
      <c r="BG60" s="86"/>
      <c r="BH60" s="86"/>
      <c r="BI60" s="86"/>
      <c r="BJ60" s="86"/>
      <c r="BK60" s="86"/>
      <c r="BL60" s="86"/>
      <c r="BM60" s="86"/>
      <c r="BN60" s="86"/>
      <c r="BO60" s="86"/>
      <c r="BP60" s="86"/>
      <c r="BQ60" s="86"/>
      <c r="BR60" s="86"/>
      <c r="BS60" s="86"/>
      <c r="BT60" s="86"/>
      <c r="BU60" s="86"/>
      <c r="BV60" s="86"/>
      <c r="BW60" s="86"/>
      <c r="BX60" s="86"/>
      <c r="BY60" s="86"/>
      <c r="BZ60" s="86"/>
      <c r="CA60" s="86"/>
      <c r="CB60" s="86"/>
      <c r="CC60" s="86"/>
      <c r="CD60" s="86"/>
      <c r="CE60" s="86"/>
      <c r="CF60" s="86"/>
      <c r="CG60" s="86"/>
      <c r="CH60" s="86"/>
      <c r="CI60" s="86"/>
      <c r="CJ60" s="86"/>
      <c r="CK60" s="86"/>
      <c r="CL60" s="86"/>
      <c r="CM60" s="86"/>
      <c r="CN60" s="86"/>
      <c r="CO60" s="86"/>
      <c r="CP60" s="86"/>
      <c r="CQ60" s="86"/>
      <c r="CR60" s="86"/>
      <c r="CS60" s="86"/>
      <c r="CT60" s="86"/>
      <c r="CU60" s="86"/>
      <c r="CV60" s="86"/>
      <c r="CW60" s="86"/>
      <c r="CX60" s="86"/>
      <c r="CY60" s="86"/>
      <c r="CZ60" s="86"/>
      <c r="DA60" s="86"/>
      <c r="DB60" s="86"/>
      <c r="DC60" s="86"/>
      <c r="DD60" s="86"/>
      <c r="DE60" s="86"/>
      <c r="DF60" s="86"/>
      <c r="DG60" s="86"/>
      <c r="DH60" s="86"/>
      <c r="DI60" s="86"/>
      <c r="DJ60" s="86"/>
      <c r="DK60" s="86"/>
      <c r="DL60" s="86"/>
      <c r="DM60" s="86"/>
      <c r="DN60" s="86"/>
      <c r="DO60" s="86"/>
      <c r="DP60" s="86"/>
      <c r="DQ60" s="86"/>
      <c r="DR60" s="86"/>
      <c r="DS60" s="86"/>
      <c r="DT60" s="86"/>
      <c r="DU60" s="86"/>
      <c r="DV60" s="86"/>
      <c r="DW60" s="86"/>
      <c r="DX60" s="86"/>
      <c r="DY60" s="86"/>
      <c r="DZ60" s="86"/>
      <c r="EA60" s="86"/>
      <c r="EB60" s="86"/>
      <c r="EC60" s="86"/>
      <c r="ED60" s="86"/>
      <c r="EE60" s="86"/>
      <c r="EF60" s="86"/>
      <c r="EG60" s="86"/>
      <c r="EH60" s="86"/>
      <c r="EI60" s="86"/>
      <c r="EJ60" s="86"/>
      <c r="EK60" s="86"/>
      <c r="EL60" s="86"/>
      <c r="EM60" s="86"/>
      <c r="EN60" s="86"/>
      <c r="EO60" s="86"/>
      <c r="EP60" s="86"/>
      <c r="EQ60" s="86"/>
      <c r="ER60" s="86"/>
      <c r="ES60" s="86"/>
      <c r="ET60" s="86"/>
      <c r="EU60" s="86"/>
      <c r="EV60" s="86"/>
      <c r="EW60" s="86"/>
      <c r="EX60" s="86"/>
      <c r="EY60" s="86"/>
      <c r="EZ60" s="86"/>
      <c r="FA60" s="86"/>
      <c r="FB60" s="86"/>
      <c r="FC60" s="86"/>
      <c r="FD60" s="86"/>
      <c r="FE60" s="86"/>
      <c r="FF60" s="86"/>
      <c r="FG60" s="86"/>
      <c r="FH60" s="86"/>
      <c r="FI60" s="86"/>
      <c r="FJ60" s="86"/>
      <c r="FK60" s="86"/>
      <c r="FL60" s="86"/>
      <c r="FM60" s="86"/>
      <c r="FN60" s="86"/>
      <c r="FO60" s="86"/>
      <c r="FP60" s="86"/>
      <c r="FQ60" s="86"/>
      <c r="FR60" s="86"/>
      <c r="FS60" s="86"/>
      <c r="FT60" s="86"/>
      <c r="FU60" s="86"/>
      <c r="FV60" s="86"/>
      <c r="FW60" s="86"/>
      <c r="FX60" s="86"/>
      <c r="FY60" s="86"/>
      <c r="FZ60" s="86"/>
      <c r="GA60" s="86"/>
      <c r="GB60" s="86"/>
      <c r="GC60" s="86"/>
      <c r="GD60" s="86"/>
      <c r="GE60" s="86"/>
      <c r="GF60" s="86"/>
      <c r="GG60" s="86"/>
      <c r="GH60" s="86"/>
      <c r="GI60" s="86"/>
      <c r="GJ60" s="86"/>
      <c r="GK60" s="86"/>
    </row>
    <row r="61" spans="1:193" ht="12.75">
      <c r="A61" s="113"/>
      <c r="B61" s="116"/>
      <c r="C61" s="116"/>
      <c r="D61" s="113"/>
      <c r="E61" s="113"/>
      <c r="F61" s="113"/>
      <c r="G61" s="113"/>
      <c r="H61" s="113"/>
      <c r="I61" s="113"/>
      <c r="J61" s="113"/>
      <c r="K61" s="113"/>
      <c r="L61" s="113"/>
      <c r="M61" s="86"/>
      <c r="N61" s="86"/>
      <c r="O61" s="86"/>
      <c r="P61" s="86"/>
      <c r="Q61" s="89"/>
      <c r="R61" s="87"/>
      <c r="S61" s="87"/>
      <c r="T61" s="87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6"/>
      <c r="AN61" s="86"/>
      <c r="AO61" s="86"/>
      <c r="AP61" s="86"/>
      <c r="AQ61" s="86"/>
      <c r="AR61" s="86"/>
      <c r="AS61" s="86"/>
      <c r="AT61" s="86"/>
      <c r="AU61" s="86"/>
      <c r="AV61" s="86"/>
      <c r="AW61" s="86"/>
      <c r="AX61" s="86"/>
      <c r="AY61" s="86"/>
      <c r="AZ61" s="86"/>
      <c r="BA61" s="86"/>
      <c r="BB61" s="86"/>
      <c r="BC61" s="86"/>
      <c r="BD61" s="86"/>
      <c r="BE61" s="86"/>
      <c r="BF61" s="86"/>
      <c r="BG61" s="86"/>
      <c r="BH61" s="86"/>
      <c r="BI61" s="86"/>
      <c r="BJ61" s="86"/>
      <c r="BK61" s="86"/>
      <c r="BL61" s="86"/>
      <c r="BM61" s="86"/>
      <c r="BN61" s="86"/>
      <c r="BO61" s="86"/>
      <c r="BP61" s="86"/>
      <c r="BQ61" s="86"/>
      <c r="BR61" s="86"/>
      <c r="BS61" s="86"/>
      <c r="BT61" s="86"/>
      <c r="BU61" s="86"/>
      <c r="BV61" s="86"/>
      <c r="BW61" s="86"/>
      <c r="BX61" s="86"/>
      <c r="BY61" s="86"/>
      <c r="BZ61" s="86"/>
      <c r="CA61" s="86"/>
      <c r="CB61" s="86"/>
      <c r="CC61" s="86"/>
      <c r="CD61" s="86"/>
      <c r="CE61" s="86"/>
      <c r="CF61" s="86"/>
      <c r="CG61" s="86"/>
      <c r="CH61" s="86"/>
      <c r="CI61" s="86"/>
      <c r="CJ61" s="86"/>
      <c r="CK61" s="86"/>
      <c r="CL61" s="86"/>
      <c r="CM61" s="86"/>
      <c r="CN61" s="86"/>
      <c r="CO61" s="86"/>
      <c r="CP61" s="86"/>
      <c r="CQ61" s="86"/>
      <c r="CR61" s="86"/>
      <c r="CS61" s="86"/>
      <c r="CT61" s="86"/>
      <c r="CU61" s="86"/>
      <c r="CV61" s="86"/>
      <c r="CW61" s="86"/>
      <c r="CX61" s="86"/>
      <c r="CY61" s="86"/>
      <c r="CZ61" s="86"/>
      <c r="DA61" s="86"/>
      <c r="DB61" s="86"/>
      <c r="DC61" s="86"/>
      <c r="DD61" s="86"/>
      <c r="DE61" s="86"/>
      <c r="DF61" s="86"/>
      <c r="DG61" s="86"/>
      <c r="DH61" s="86"/>
      <c r="DI61" s="86"/>
      <c r="DJ61" s="86"/>
      <c r="DK61" s="86"/>
      <c r="DL61" s="86"/>
      <c r="DM61" s="86"/>
      <c r="DN61" s="86"/>
      <c r="DO61" s="86"/>
      <c r="DP61" s="86"/>
      <c r="DQ61" s="86"/>
      <c r="DR61" s="86"/>
      <c r="DS61" s="86"/>
      <c r="DT61" s="86"/>
      <c r="DU61" s="86"/>
      <c r="DV61" s="86"/>
      <c r="DW61" s="86"/>
      <c r="DX61" s="86"/>
      <c r="DY61" s="86"/>
      <c r="DZ61" s="86"/>
      <c r="EA61" s="86"/>
      <c r="EB61" s="86"/>
      <c r="EC61" s="86"/>
      <c r="ED61" s="86"/>
      <c r="EE61" s="86"/>
      <c r="EF61" s="86"/>
      <c r="EG61" s="86"/>
      <c r="EH61" s="86"/>
      <c r="EI61" s="86"/>
      <c r="EJ61" s="86"/>
      <c r="EK61" s="86"/>
      <c r="EL61" s="86"/>
      <c r="EM61" s="86"/>
      <c r="EN61" s="86"/>
      <c r="EO61" s="86"/>
      <c r="EP61" s="86"/>
      <c r="EQ61" s="86"/>
      <c r="ER61" s="86"/>
      <c r="ES61" s="86"/>
      <c r="ET61" s="86"/>
      <c r="EU61" s="86"/>
      <c r="EV61" s="86"/>
      <c r="EW61" s="86"/>
      <c r="EX61" s="86"/>
      <c r="EY61" s="86"/>
      <c r="EZ61" s="86"/>
      <c r="FA61" s="86"/>
      <c r="FB61" s="86"/>
      <c r="FC61" s="86"/>
      <c r="FD61" s="86"/>
      <c r="FE61" s="86"/>
      <c r="FF61" s="86"/>
      <c r="FG61" s="86"/>
      <c r="FH61" s="86"/>
      <c r="FI61" s="86"/>
      <c r="FJ61" s="86"/>
      <c r="FK61" s="86"/>
      <c r="FL61" s="86"/>
      <c r="FM61" s="86"/>
      <c r="FN61" s="86"/>
      <c r="FO61" s="86"/>
      <c r="FP61" s="86"/>
      <c r="FQ61" s="86"/>
      <c r="FR61" s="86"/>
      <c r="FS61" s="86"/>
      <c r="FT61" s="86"/>
      <c r="FU61" s="86"/>
      <c r="FV61" s="86"/>
      <c r="FW61" s="86"/>
      <c r="FX61" s="86"/>
      <c r="FY61" s="86"/>
      <c r="FZ61" s="86"/>
      <c r="GA61" s="86"/>
      <c r="GB61" s="86"/>
      <c r="GC61" s="86"/>
      <c r="GD61" s="86"/>
      <c r="GE61" s="86"/>
      <c r="GF61" s="86"/>
      <c r="GG61" s="86"/>
      <c r="GH61" s="86"/>
      <c r="GI61" s="86"/>
      <c r="GJ61" s="86"/>
      <c r="GK61" s="86"/>
    </row>
    <row r="62" spans="1:193" ht="12.75">
      <c r="A62" s="187" t="s">
        <v>49</v>
      </c>
      <c r="B62" s="187"/>
      <c r="C62" s="187"/>
      <c r="D62" s="187"/>
      <c r="E62" s="187"/>
      <c r="F62" s="187"/>
      <c r="G62" s="187"/>
      <c r="H62" s="187"/>
      <c r="I62" s="187"/>
      <c r="J62" s="187"/>
      <c r="K62" s="187"/>
      <c r="L62" s="187"/>
      <c r="M62" s="86"/>
      <c r="N62" s="86"/>
      <c r="O62" s="86"/>
      <c r="P62" s="86"/>
      <c r="Q62" s="89"/>
      <c r="R62" s="87"/>
      <c r="S62" s="87"/>
      <c r="T62" s="87"/>
      <c r="U62" s="86"/>
      <c r="V62" s="86"/>
      <c r="W62" s="86"/>
      <c r="X62" s="86"/>
      <c r="Y62" s="86"/>
      <c r="Z62" s="86"/>
      <c r="AA62" s="86"/>
      <c r="AB62" s="86"/>
      <c r="AC62" s="86"/>
      <c r="AD62" s="86"/>
      <c r="AE62" s="86"/>
      <c r="AF62" s="86"/>
      <c r="AG62" s="86"/>
      <c r="AH62" s="86"/>
      <c r="AI62" s="86"/>
      <c r="AJ62" s="86"/>
      <c r="AK62" s="86"/>
      <c r="AL62" s="86"/>
      <c r="AM62" s="86"/>
      <c r="AN62" s="86"/>
      <c r="AO62" s="86"/>
      <c r="AP62" s="86"/>
      <c r="AQ62" s="86"/>
      <c r="AR62" s="86"/>
      <c r="AS62" s="86"/>
      <c r="AT62" s="86"/>
      <c r="AU62" s="86"/>
      <c r="AV62" s="86"/>
      <c r="AW62" s="86"/>
      <c r="AX62" s="86"/>
      <c r="AY62" s="86"/>
      <c r="AZ62" s="86"/>
      <c r="BA62" s="86"/>
      <c r="BB62" s="86"/>
      <c r="BC62" s="86"/>
      <c r="BD62" s="86"/>
      <c r="BE62" s="86"/>
      <c r="BF62" s="86"/>
      <c r="BG62" s="86"/>
      <c r="BH62" s="86"/>
      <c r="BI62" s="86"/>
      <c r="BJ62" s="86"/>
      <c r="BK62" s="86"/>
      <c r="BL62" s="86"/>
      <c r="BM62" s="86"/>
      <c r="BN62" s="86"/>
      <c r="BO62" s="86"/>
      <c r="BP62" s="86"/>
      <c r="BQ62" s="86"/>
      <c r="BR62" s="86"/>
      <c r="BS62" s="86"/>
      <c r="BT62" s="86"/>
      <c r="BU62" s="86"/>
      <c r="BV62" s="86"/>
      <c r="BW62" s="86"/>
      <c r="BX62" s="86"/>
      <c r="BY62" s="86"/>
      <c r="BZ62" s="86"/>
      <c r="CA62" s="86"/>
      <c r="CB62" s="86"/>
      <c r="CC62" s="86"/>
      <c r="CD62" s="86"/>
      <c r="CE62" s="86"/>
      <c r="CF62" s="86"/>
      <c r="CG62" s="86"/>
      <c r="CH62" s="86"/>
      <c r="CI62" s="86"/>
      <c r="CJ62" s="86"/>
      <c r="CK62" s="86"/>
      <c r="CL62" s="86"/>
      <c r="CM62" s="86"/>
      <c r="CN62" s="86"/>
      <c r="CO62" s="86"/>
      <c r="CP62" s="86"/>
      <c r="CQ62" s="86"/>
      <c r="CR62" s="86"/>
      <c r="CS62" s="86"/>
      <c r="CT62" s="86"/>
      <c r="CU62" s="86"/>
      <c r="CV62" s="86"/>
      <c r="CW62" s="86"/>
      <c r="CX62" s="86"/>
      <c r="CY62" s="86"/>
      <c r="CZ62" s="86"/>
      <c r="DA62" s="86"/>
      <c r="DB62" s="86"/>
      <c r="DC62" s="86"/>
      <c r="DD62" s="86"/>
      <c r="DE62" s="86"/>
      <c r="DF62" s="86"/>
      <c r="DG62" s="86"/>
      <c r="DH62" s="86"/>
      <c r="DI62" s="86"/>
      <c r="DJ62" s="86"/>
      <c r="DK62" s="86"/>
      <c r="DL62" s="86"/>
      <c r="DM62" s="86"/>
      <c r="DN62" s="86"/>
      <c r="DO62" s="86"/>
      <c r="DP62" s="86"/>
      <c r="DQ62" s="86"/>
      <c r="DR62" s="86"/>
      <c r="DS62" s="86"/>
      <c r="DT62" s="86"/>
      <c r="DU62" s="86"/>
      <c r="DV62" s="86"/>
      <c r="DW62" s="86"/>
      <c r="DX62" s="86"/>
      <c r="DY62" s="86"/>
      <c r="DZ62" s="86"/>
      <c r="EA62" s="86"/>
      <c r="EB62" s="86"/>
      <c r="EC62" s="86"/>
      <c r="ED62" s="86"/>
      <c r="EE62" s="86"/>
      <c r="EF62" s="86"/>
      <c r="EG62" s="86"/>
      <c r="EH62" s="86"/>
      <c r="EI62" s="86"/>
      <c r="EJ62" s="86"/>
      <c r="EK62" s="86"/>
      <c r="EL62" s="86"/>
      <c r="EM62" s="86"/>
      <c r="EN62" s="86"/>
      <c r="EO62" s="86"/>
      <c r="EP62" s="86"/>
      <c r="EQ62" s="86"/>
      <c r="ER62" s="86"/>
      <c r="ES62" s="86"/>
      <c r="ET62" s="86"/>
      <c r="EU62" s="86"/>
      <c r="EV62" s="86"/>
      <c r="EW62" s="86"/>
      <c r="EX62" s="86"/>
      <c r="EY62" s="86"/>
      <c r="EZ62" s="86"/>
      <c r="FA62" s="86"/>
      <c r="FB62" s="86"/>
      <c r="FC62" s="86"/>
      <c r="FD62" s="86"/>
      <c r="FE62" s="86"/>
      <c r="FF62" s="86"/>
      <c r="FG62" s="86"/>
      <c r="FH62" s="86"/>
      <c r="FI62" s="86"/>
      <c r="FJ62" s="86"/>
      <c r="FK62" s="86"/>
      <c r="FL62" s="86"/>
      <c r="FM62" s="86"/>
      <c r="FN62" s="86"/>
      <c r="FO62" s="86"/>
      <c r="FP62" s="86"/>
      <c r="FQ62" s="86"/>
      <c r="FR62" s="86"/>
      <c r="FS62" s="86"/>
      <c r="FT62" s="86"/>
      <c r="FU62" s="86"/>
      <c r="FV62" s="86"/>
      <c r="FW62" s="86"/>
      <c r="FX62" s="86"/>
      <c r="FY62" s="86"/>
      <c r="FZ62" s="86"/>
      <c r="GA62" s="86"/>
      <c r="GB62" s="86"/>
      <c r="GC62" s="86"/>
      <c r="GD62" s="86"/>
      <c r="GE62" s="86"/>
      <c r="GF62" s="86"/>
      <c r="GG62" s="86"/>
      <c r="GH62" s="86"/>
      <c r="GI62" s="86"/>
      <c r="GJ62" s="86"/>
      <c r="GK62" s="86"/>
    </row>
    <row r="63" spans="1:193" ht="12.75">
      <c r="A63" s="177" t="s">
        <v>45</v>
      </c>
      <c r="B63" s="177" t="s">
        <v>82</v>
      </c>
      <c r="C63" s="162" t="s">
        <v>19</v>
      </c>
      <c r="D63" s="177" t="s">
        <v>84</v>
      </c>
      <c r="E63" s="162" t="s">
        <v>19</v>
      </c>
      <c r="F63" s="177" t="s">
        <v>85</v>
      </c>
      <c r="G63" s="162" t="s">
        <v>19</v>
      </c>
      <c r="H63" s="177" t="s">
        <v>86</v>
      </c>
      <c r="I63" s="162" t="s">
        <v>19</v>
      </c>
      <c r="J63" s="188" t="s">
        <v>87</v>
      </c>
      <c r="K63" s="162" t="s">
        <v>19</v>
      </c>
      <c r="L63" s="177" t="s">
        <v>30</v>
      </c>
      <c r="M63" s="86"/>
      <c r="N63" s="86"/>
      <c r="O63" s="86"/>
      <c r="P63" s="86"/>
      <c r="Q63" s="89"/>
      <c r="R63" s="87"/>
      <c r="S63" s="87"/>
      <c r="T63" s="87"/>
      <c r="U63" s="86"/>
      <c r="V63" s="86"/>
      <c r="W63" s="86"/>
      <c r="X63" s="86"/>
      <c r="Y63" s="86"/>
      <c r="Z63" s="86"/>
      <c r="AA63" s="86"/>
      <c r="AB63" s="86"/>
      <c r="AC63" s="86"/>
      <c r="AD63" s="86"/>
      <c r="AE63" s="86"/>
      <c r="AF63" s="86"/>
      <c r="AG63" s="86"/>
      <c r="AH63" s="86"/>
      <c r="AI63" s="86"/>
      <c r="AJ63" s="86"/>
      <c r="AK63" s="86"/>
      <c r="AL63" s="86"/>
      <c r="AM63" s="86"/>
      <c r="AN63" s="86"/>
      <c r="AO63" s="86"/>
      <c r="AP63" s="86"/>
      <c r="AQ63" s="86"/>
      <c r="AR63" s="86"/>
      <c r="AS63" s="86"/>
      <c r="AT63" s="86"/>
      <c r="AU63" s="86"/>
      <c r="AV63" s="86"/>
      <c r="AW63" s="86"/>
      <c r="AX63" s="86"/>
      <c r="AY63" s="86"/>
      <c r="AZ63" s="86"/>
      <c r="BA63" s="86"/>
      <c r="BB63" s="86"/>
      <c r="BC63" s="86"/>
      <c r="BD63" s="86"/>
      <c r="BE63" s="86"/>
      <c r="BF63" s="86"/>
      <c r="BG63" s="86"/>
      <c r="BH63" s="86"/>
      <c r="BI63" s="86"/>
      <c r="BJ63" s="86"/>
      <c r="BK63" s="86"/>
      <c r="BL63" s="86"/>
      <c r="BM63" s="86"/>
      <c r="BN63" s="86"/>
      <c r="BO63" s="86"/>
      <c r="BP63" s="86"/>
      <c r="BQ63" s="86"/>
      <c r="BR63" s="86"/>
      <c r="BS63" s="86"/>
      <c r="BT63" s="86"/>
      <c r="BU63" s="86"/>
      <c r="BV63" s="86"/>
      <c r="BW63" s="86"/>
      <c r="BX63" s="86"/>
      <c r="BY63" s="86"/>
      <c r="BZ63" s="86"/>
      <c r="CA63" s="86"/>
      <c r="CB63" s="86"/>
      <c r="CC63" s="86"/>
      <c r="CD63" s="86"/>
      <c r="CE63" s="86"/>
      <c r="CF63" s="86"/>
      <c r="CG63" s="86"/>
      <c r="CH63" s="86"/>
      <c r="CI63" s="86"/>
      <c r="CJ63" s="86"/>
      <c r="CK63" s="86"/>
      <c r="CL63" s="86"/>
      <c r="CM63" s="86"/>
      <c r="CN63" s="86"/>
      <c r="CO63" s="86"/>
      <c r="CP63" s="86"/>
      <c r="CQ63" s="86"/>
      <c r="CR63" s="86"/>
      <c r="CS63" s="86"/>
      <c r="CT63" s="86"/>
      <c r="CU63" s="86"/>
      <c r="CV63" s="86"/>
      <c r="CW63" s="86"/>
      <c r="CX63" s="86"/>
      <c r="CY63" s="86"/>
      <c r="CZ63" s="86"/>
      <c r="DA63" s="86"/>
      <c r="DB63" s="86"/>
      <c r="DC63" s="86"/>
      <c r="DD63" s="86"/>
      <c r="DE63" s="86"/>
      <c r="DF63" s="86"/>
      <c r="DG63" s="86"/>
      <c r="DH63" s="86"/>
      <c r="DI63" s="86"/>
      <c r="DJ63" s="86"/>
      <c r="DK63" s="86"/>
      <c r="DL63" s="86"/>
      <c r="DM63" s="86"/>
      <c r="DN63" s="86"/>
      <c r="DO63" s="86"/>
      <c r="DP63" s="86"/>
      <c r="DQ63" s="86"/>
      <c r="DR63" s="86"/>
      <c r="DS63" s="86"/>
      <c r="DT63" s="86"/>
      <c r="DU63" s="86"/>
      <c r="DV63" s="86"/>
      <c r="DW63" s="86"/>
      <c r="DX63" s="86"/>
      <c r="DY63" s="86"/>
      <c r="DZ63" s="86"/>
      <c r="EA63" s="86"/>
      <c r="EB63" s="86"/>
      <c r="EC63" s="86"/>
      <c r="ED63" s="86"/>
      <c r="EE63" s="86"/>
      <c r="EF63" s="86"/>
      <c r="EG63" s="86"/>
      <c r="EH63" s="86"/>
      <c r="EI63" s="86"/>
      <c r="EJ63" s="86"/>
      <c r="EK63" s="86"/>
      <c r="EL63" s="86"/>
      <c r="EM63" s="86"/>
      <c r="EN63" s="86"/>
      <c r="EO63" s="86"/>
      <c r="EP63" s="86"/>
      <c r="EQ63" s="86"/>
      <c r="ER63" s="86"/>
      <c r="ES63" s="86"/>
      <c r="ET63" s="86"/>
      <c r="EU63" s="86"/>
      <c r="EV63" s="86"/>
      <c r="EW63" s="86"/>
      <c r="EX63" s="86"/>
      <c r="EY63" s="86"/>
      <c r="EZ63" s="86"/>
      <c r="FA63" s="86"/>
      <c r="FB63" s="86"/>
      <c r="FC63" s="86"/>
      <c r="FD63" s="86"/>
      <c r="FE63" s="86"/>
      <c r="FF63" s="86"/>
      <c r="FG63" s="86"/>
      <c r="FH63" s="86"/>
      <c r="FI63" s="86"/>
      <c r="FJ63" s="86"/>
      <c r="FK63" s="86"/>
      <c r="FL63" s="86"/>
      <c r="FM63" s="86"/>
      <c r="FN63" s="86"/>
      <c r="FO63" s="86"/>
      <c r="FP63" s="86"/>
      <c r="FQ63" s="86"/>
      <c r="FR63" s="86"/>
      <c r="FS63" s="86"/>
      <c r="FT63" s="86"/>
      <c r="FU63" s="86"/>
      <c r="FV63" s="86"/>
      <c r="FW63" s="86"/>
      <c r="FX63" s="86"/>
      <c r="FY63" s="86"/>
      <c r="FZ63" s="86"/>
      <c r="GA63" s="86"/>
      <c r="GB63" s="86"/>
      <c r="GC63" s="86"/>
      <c r="GD63" s="86"/>
      <c r="GE63" s="86"/>
      <c r="GF63" s="86"/>
      <c r="GG63" s="86"/>
      <c r="GH63" s="86"/>
      <c r="GI63" s="86"/>
      <c r="GJ63" s="86"/>
      <c r="GK63" s="86"/>
    </row>
    <row r="64" spans="1:193" ht="12.75">
      <c r="A64" s="178"/>
      <c r="B64" s="178"/>
      <c r="C64" s="163" t="s">
        <v>45</v>
      </c>
      <c r="D64" s="178"/>
      <c r="E64" s="163" t="s">
        <v>45</v>
      </c>
      <c r="F64" s="178"/>
      <c r="G64" s="163" t="s">
        <v>45</v>
      </c>
      <c r="H64" s="178"/>
      <c r="I64" s="163" t="s">
        <v>45</v>
      </c>
      <c r="J64" s="189"/>
      <c r="K64" s="163" t="s">
        <v>45</v>
      </c>
      <c r="L64" s="178"/>
      <c r="M64" s="86"/>
      <c r="N64" s="86"/>
      <c r="O64" s="86"/>
      <c r="P64" s="86"/>
      <c r="Q64" s="89"/>
      <c r="R64" s="87"/>
      <c r="S64" s="87"/>
      <c r="T64" s="87"/>
      <c r="U64" s="86"/>
      <c r="V64" s="86"/>
      <c r="W64" s="86"/>
      <c r="X64" s="86"/>
      <c r="Y64" s="86"/>
      <c r="Z64" s="86"/>
      <c r="AA64" s="86"/>
      <c r="AB64" s="86"/>
      <c r="AC64" s="86"/>
      <c r="AD64" s="86"/>
      <c r="AE64" s="86"/>
      <c r="AF64" s="86"/>
      <c r="AG64" s="86"/>
      <c r="AH64" s="86"/>
      <c r="AI64" s="86"/>
      <c r="AJ64" s="86"/>
      <c r="AK64" s="86"/>
      <c r="AL64" s="86"/>
      <c r="AM64" s="86"/>
      <c r="AN64" s="86"/>
      <c r="AO64" s="86"/>
      <c r="AP64" s="86"/>
      <c r="AQ64" s="86"/>
      <c r="AR64" s="86"/>
      <c r="AS64" s="86"/>
      <c r="AT64" s="86"/>
      <c r="AU64" s="86"/>
      <c r="AV64" s="86"/>
      <c r="AW64" s="86"/>
      <c r="AX64" s="86"/>
      <c r="AY64" s="86"/>
      <c r="AZ64" s="86"/>
      <c r="BA64" s="86"/>
      <c r="BB64" s="86"/>
      <c r="BC64" s="86"/>
      <c r="BD64" s="86"/>
      <c r="BE64" s="86"/>
      <c r="BF64" s="86"/>
      <c r="BG64" s="86"/>
      <c r="BH64" s="86"/>
      <c r="BI64" s="86"/>
      <c r="BJ64" s="86"/>
      <c r="BK64" s="86"/>
      <c r="BL64" s="86"/>
      <c r="BM64" s="86"/>
      <c r="BN64" s="86"/>
      <c r="BO64" s="86"/>
      <c r="BP64" s="86"/>
      <c r="BQ64" s="86"/>
      <c r="BR64" s="86"/>
      <c r="BS64" s="86"/>
      <c r="BT64" s="86"/>
      <c r="BU64" s="86"/>
      <c r="BV64" s="86"/>
      <c r="BW64" s="86"/>
      <c r="BX64" s="86"/>
      <c r="BY64" s="86"/>
      <c r="BZ64" s="86"/>
      <c r="CA64" s="86"/>
      <c r="CB64" s="86"/>
      <c r="CC64" s="86"/>
      <c r="CD64" s="86"/>
      <c r="CE64" s="86"/>
      <c r="CF64" s="86"/>
      <c r="CG64" s="86"/>
      <c r="CH64" s="86"/>
      <c r="CI64" s="86"/>
      <c r="CJ64" s="86"/>
      <c r="CK64" s="86"/>
      <c r="CL64" s="86"/>
      <c r="CM64" s="86"/>
      <c r="CN64" s="86"/>
      <c r="CO64" s="86"/>
      <c r="CP64" s="86"/>
      <c r="CQ64" s="86"/>
      <c r="CR64" s="86"/>
      <c r="CS64" s="86"/>
      <c r="CT64" s="86"/>
      <c r="CU64" s="86"/>
      <c r="CV64" s="86"/>
      <c r="CW64" s="86"/>
      <c r="CX64" s="86"/>
      <c r="CY64" s="86"/>
      <c r="CZ64" s="86"/>
      <c r="DA64" s="86"/>
      <c r="DB64" s="86"/>
      <c r="DC64" s="86"/>
      <c r="DD64" s="86"/>
      <c r="DE64" s="86"/>
      <c r="DF64" s="86"/>
      <c r="DG64" s="86"/>
      <c r="DH64" s="86"/>
      <c r="DI64" s="86"/>
      <c r="DJ64" s="86"/>
      <c r="DK64" s="86"/>
      <c r="DL64" s="86"/>
      <c r="DM64" s="86"/>
      <c r="DN64" s="86"/>
      <c r="DO64" s="86"/>
      <c r="DP64" s="86"/>
      <c r="DQ64" s="86"/>
      <c r="DR64" s="86"/>
      <c r="DS64" s="86"/>
      <c r="DT64" s="86"/>
      <c r="DU64" s="86"/>
      <c r="DV64" s="86"/>
      <c r="DW64" s="86"/>
      <c r="DX64" s="86"/>
      <c r="DY64" s="86"/>
      <c r="DZ64" s="86"/>
      <c r="EA64" s="86"/>
      <c r="EB64" s="86"/>
      <c r="EC64" s="86"/>
      <c r="ED64" s="86"/>
      <c r="EE64" s="86"/>
      <c r="EF64" s="86"/>
      <c r="EG64" s="86"/>
      <c r="EH64" s="86"/>
      <c r="EI64" s="86"/>
      <c r="EJ64" s="86"/>
      <c r="EK64" s="86"/>
      <c r="EL64" s="86"/>
      <c r="EM64" s="86"/>
      <c r="EN64" s="86"/>
      <c r="EO64" s="86"/>
      <c r="EP64" s="86"/>
      <c r="EQ64" s="86"/>
      <c r="ER64" s="86"/>
      <c r="ES64" s="86"/>
      <c r="ET64" s="86"/>
      <c r="EU64" s="86"/>
      <c r="EV64" s="86"/>
      <c r="EW64" s="86"/>
      <c r="EX64" s="86"/>
      <c r="EY64" s="86"/>
      <c r="EZ64" s="86"/>
      <c r="FA64" s="86"/>
      <c r="FB64" s="86"/>
      <c r="FC64" s="86"/>
      <c r="FD64" s="86"/>
      <c r="FE64" s="86"/>
      <c r="FF64" s="86"/>
      <c r="FG64" s="86"/>
      <c r="FH64" s="86"/>
      <c r="FI64" s="86"/>
      <c r="FJ64" s="86"/>
      <c r="FK64" s="86"/>
      <c r="FL64" s="86"/>
      <c r="FM64" s="86"/>
      <c r="FN64" s="86"/>
      <c r="FO64" s="86"/>
      <c r="FP64" s="86"/>
      <c r="FQ64" s="86"/>
      <c r="FR64" s="86"/>
      <c r="FS64" s="86"/>
      <c r="FT64" s="86"/>
      <c r="FU64" s="86"/>
      <c r="FV64" s="86"/>
      <c r="FW64" s="86"/>
      <c r="FX64" s="86"/>
      <c r="FY64" s="86"/>
      <c r="FZ64" s="86"/>
      <c r="GA64" s="86"/>
      <c r="GB64" s="86"/>
      <c r="GC64" s="86"/>
      <c r="GD64" s="86"/>
      <c r="GE64" s="86"/>
      <c r="GF64" s="86"/>
      <c r="GG64" s="86"/>
      <c r="GH64" s="86"/>
      <c r="GI64" s="86"/>
      <c r="GJ64" s="86"/>
      <c r="GK64" s="86"/>
    </row>
    <row r="65" spans="1:193" ht="12.75">
      <c r="A65" s="104" t="s">
        <v>25</v>
      </c>
      <c r="B65" s="105">
        <f>B54+B43</f>
        <v>18</v>
      </c>
      <c r="C65" s="106">
        <f>B65/L65</f>
        <v>0.03220035778175313</v>
      </c>
      <c r="D65" s="105">
        <f>D54+D43</f>
        <v>79</v>
      </c>
      <c r="E65" s="106">
        <f>D65/L65</f>
        <v>0.1413237924865832</v>
      </c>
      <c r="F65" s="105">
        <f>F54+F43</f>
        <v>188</v>
      </c>
      <c r="G65" s="106">
        <f>F65/L65</f>
        <v>0.3363148479427549</v>
      </c>
      <c r="H65" s="105">
        <f>H54+H43</f>
        <v>253</v>
      </c>
      <c r="I65" s="106">
        <f>H65/L65</f>
        <v>0.4525939177101968</v>
      </c>
      <c r="J65" s="105">
        <f>J54+J43</f>
        <v>21</v>
      </c>
      <c r="K65" s="106">
        <f>J65/L65</f>
        <v>0.03756708407871199</v>
      </c>
      <c r="L65" s="107">
        <f>B65+D65+F65+H65+J65</f>
        <v>559</v>
      </c>
      <c r="M65" s="86"/>
      <c r="N65" s="86"/>
      <c r="O65" s="86"/>
      <c r="P65" s="86"/>
      <c r="Q65" s="89"/>
      <c r="R65" s="87"/>
      <c r="S65" s="87"/>
      <c r="T65" s="87"/>
      <c r="U65" s="86"/>
      <c r="V65" s="86"/>
      <c r="W65" s="86"/>
      <c r="X65" s="86"/>
      <c r="Y65" s="86"/>
      <c r="Z65" s="86"/>
      <c r="AA65" s="86"/>
      <c r="AB65" s="86"/>
      <c r="AC65" s="86"/>
      <c r="AD65" s="86"/>
      <c r="AE65" s="86"/>
      <c r="AF65" s="86"/>
      <c r="AG65" s="86"/>
      <c r="AH65" s="86"/>
      <c r="AI65" s="86"/>
      <c r="AJ65" s="86"/>
      <c r="AK65" s="86"/>
      <c r="AL65" s="86"/>
      <c r="AM65" s="86"/>
      <c r="AN65" s="86"/>
      <c r="AO65" s="86"/>
      <c r="AP65" s="86"/>
      <c r="AQ65" s="86"/>
      <c r="AR65" s="86"/>
      <c r="AS65" s="86"/>
      <c r="AT65" s="86"/>
      <c r="AU65" s="86"/>
      <c r="AV65" s="86"/>
      <c r="AW65" s="86"/>
      <c r="AX65" s="86"/>
      <c r="AY65" s="86"/>
      <c r="AZ65" s="86"/>
      <c r="BA65" s="86"/>
      <c r="BB65" s="86"/>
      <c r="BC65" s="86"/>
      <c r="BD65" s="86"/>
      <c r="BE65" s="86"/>
      <c r="BF65" s="86"/>
      <c r="BG65" s="86"/>
      <c r="BH65" s="86"/>
      <c r="BI65" s="86"/>
      <c r="BJ65" s="86"/>
      <c r="BK65" s="86"/>
      <c r="BL65" s="86"/>
      <c r="BM65" s="86"/>
      <c r="BN65" s="86"/>
      <c r="BO65" s="86"/>
      <c r="BP65" s="86"/>
      <c r="BQ65" s="86"/>
      <c r="BR65" s="86"/>
      <c r="BS65" s="86"/>
      <c r="BT65" s="86"/>
      <c r="BU65" s="86"/>
      <c r="BV65" s="86"/>
      <c r="BW65" s="86"/>
      <c r="BX65" s="86"/>
      <c r="BY65" s="86"/>
      <c r="BZ65" s="86"/>
      <c r="CA65" s="86"/>
      <c r="CB65" s="86"/>
      <c r="CC65" s="86"/>
      <c r="CD65" s="86"/>
      <c r="CE65" s="86"/>
      <c r="CF65" s="86"/>
      <c r="CG65" s="86"/>
      <c r="CH65" s="86"/>
      <c r="CI65" s="86"/>
      <c r="CJ65" s="86"/>
      <c r="CK65" s="86"/>
      <c r="CL65" s="86"/>
      <c r="CM65" s="86"/>
      <c r="CN65" s="86"/>
      <c r="CO65" s="86"/>
      <c r="CP65" s="86"/>
      <c r="CQ65" s="86"/>
      <c r="CR65" s="86"/>
      <c r="CS65" s="86"/>
      <c r="CT65" s="86"/>
      <c r="CU65" s="86"/>
      <c r="CV65" s="86"/>
      <c r="CW65" s="86"/>
      <c r="CX65" s="86"/>
      <c r="CY65" s="86"/>
      <c r="CZ65" s="86"/>
      <c r="DA65" s="86"/>
      <c r="DB65" s="86"/>
      <c r="DC65" s="86"/>
      <c r="DD65" s="86"/>
      <c r="DE65" s="86"/>
      <c r="DF65" s="86"/>
      <c r="DG65" s="86"/>
      <c r="DH65" s="86"/>
      <c r="DI65" s="86"/>
      <c r="DJ65" s="86"/>
      <c r="DK65" s="86"/>
      <c r="DL65" s="86"/>
      <c r="DM65" s="86"/>
      <c r="DN65" s="86"/>
      <c r="DO65" s="86"/>
      <c r="DP65" s="86"/>
      <c r="DQ65" s="86"/>
      <c r="DR65" s="86"/>
      <c r="DS65" s="86"/>
      <c r="DT65" s="86"/>
      <c r="DU65" s="86"/>
      <c r="DV65" s="86"/>
      <c r="DW65" s="86"/>
      <c r="DX65" s="86"/>
      <c r="DY65" s="86"/>
      <c r="DZ65" s="86"/>
      <c r="EA65" s="86"/>
      <c r="EB65" s="86"/>
      <c r="EC65" s="86"/>
      <c r="ED65" s="86"/>
      <c r="EE65" s="86"/>
      <c r="EF65" s="86"/>
      <c r="EG65" s="86"/>
      <c r="EH65" s="86"/>
      <c r="EI65" s="86"/>
      <c r="EJ65" s="86"/>
      <c r="EK65" s="86"/>
      <c r="EL65" s="86"/>
      <c r="EM65" s="86"/>
      <c r="EN65" s="86"/>
      <c r="EO65" s="86"/>
      <c r="EP65" s="86"/>
      <c r="EQ65" s="86"/>
      <c r="ER65" s="86"/>
      <c r="ES65" s="86"/>
      <c r="ET65" s="86"/>
      <c r="EU65" s="86"/>
      <c r="EV65" s="86"/>
      <c r="EW65" s="86"/>
      <c r="EX65" s="86"/>
      <c r="EY65" s="86"/>
      <c r="EZ65" s="86"/>
      <c r="FA65" s="86"/>
      <c r="FB65" s="86"/>
      <c r="FC65" s="86"/>
      <c r="FD65" s="86"/>
      <c r="FE65" s="86"/>
      <c r="FF65" s="86"/>
      <c r="FG65" s="86"/>
      <c r="FH65" s="86"/>
      <c r="FI65" s="86"/>
      <c r="FJ65" s="86"/>
      <c r="FK65" s="86"/>
      <c r="FL65" s="86"/>
      <c r="FM65" s="86"/>
      <c r="FN65" s="86"/>
      <c r="FO65" s="86"/>
      <c r="FP65" s="86"/>
      <c r="FQ65" s="86"/>
      <c r="FR65" s="86"/>
      <c r="FS65" s="86"/>
      <c r="FT65" s="86"/>
      <c r="FU65" s="86"/>
      <c r="FV65" s="86"/>
      <c r="FW65" s="86"/>
      <c r="FX65" s="86"/>
      <c r="FY65" s="86"/>
      <c r="FZ65" s="86"/>
      <c r="GA65" s="86"/>
      <c r="GB65" s="86"/>
      <c r="GC65" s="86"/>
      <c r="GD65" s="86"/>
      <c r="GE65" s="86"/>
      <c r="GF65" s="86"/>
      <c r="GG65" s="86"/>
      <c r="GH65" s="86"/>
      <c r="GI65" s="86"/>
      <c r="GJ65" s="86"/>
      <c r="GK65" s="86"/>
    </row>
    <row r="66" spans="1:193" ht="12.75">
      <c r="A66" s="104" t="s">
        <v>26</v>
      </c>
      <c r="B66" s="105">
        <f>B55+B44</f>
        <v>8</v>
      </c>
      <c r="C66" s="106">
        <f>B66/L66</f>
        <v>0.037209302325581395</v>
      </c>
      <c r="D66" s="105">
        <f>D55+D44</f>
        <v>30</v>
      </c>
      <c r="E66" s="106">
        <f>D66/L66</f>
        <v>0.13953488372093023</v>
      </c>
      <c r="F66" s="105">
        <f>F55+F44</f>
        <v>107</v>
      </c>
      <c r="G66" s="106">
        <f>F66/L66</f>
        <v>0.49767441860465117</v>
      </c>
      <c r="H66" s="105">
        <f>H55+H44</f>
        <v>62</v>
      </c>
      <c r="I66" s="106">
        <f>H66/L66</f>
        <v>0.28837209302325584</v>
      </c>
      <c r="J66" s="105">
        <f>J55+J44</f>
        <v>8</v>
      </c>
      <c r="K66" s="106">
        <f>J66/L66</f>
        <v>0.037209302325581395</v>
      </c>
      <c r="L66" s="107">
        <f>B66+D66+F66+H66+J66</f>
        <v>215</v>
      </c>
      <c r="M66" s="86"/>
      <c r="N66" s="86"/>
      <c r="O66" s="86"/>
      <c r="P66" s="86"/>
      <c r="Q66" s="89"/>
      <c r="R66" s="87"/>
      <c r="S66" s="87"/>
      <c r="T66" s="87"/>
      <c r="U66" s="86"/>
      <c r="V66" s="86"/>
      <c r="W66" s="86"/>
      <c r="X66" s="86"/>
      <c r="Y66" s="86"/>
      <c r="Z66" s="86"/>
      <c r="AA66" s="86"/>
      <c r="AB66" s="86"/>
      <c r="AC66" s="86"/>
      <c r="AD66" s="86"/>
      <c r="AE66" s="86"/>
      <c r="AF66" s="86"/>
      <c r="AG66" s="86"/>
      <c r="AH66" s="86"/>
      <c r="AI66" s="86"/>
      <c r="AJ66" s="86"/>
      <c r="AK66" s="86"/>
      <c r="AL66" s="86"/>
      <c r="AM66" s="86"/>
      <c r="AN66" s="86"/>
      <c r="AO66" s="86"/>
      <c r="AP66" s="86"/>
      <c r="AQ66" s="86"/>
      <c r="AR66" s="86"/>
      <c r="AS66" s="86"/>
      <c r="AT66" s="86"/>
      <c r="AU66" s="86"/>
      <c r="AV66" s="86"/>
      <c r="AW66" s="86"/>
      <c r="AX66" s="86"/>
      <c r="AY66" s="86"/>
      <c r="AZ66" s="86"/>
      <c r="BA66" s="86"/>
      <c r="BB66" s="86"/>
      <c r="BC66" s="86"/>
      <c r="BD66" s="86"/>
      <c r="BE66" s="86"/>
      <c r="BF66" s="86"/>
      <c r="BG66" s="86"/>
      <c r="BH66" s="86"/>
      <c r="BI66" s="86"/>
      <c r="BJ66" s="86"/>
      <c r="BK66" s="86"/>
      <c r="BL66" s="86"/>
      <c r="BM66" s="86"/>
      <c r="BN66" s="86"/>
      <c r="BO66" s="86"/>
      <c r="BP66" s="86"/>
      <c r="BQ66" s="86"/>
      <c r="BR66" s="86"/>
      <c r="BS66" s="86"/>
      <c r="BT66" s="86"/>
      <c r="BU66" s="86"/>
      <c r="BV66" s="86"/>
      <c r="BW66" s="86"/>
      <c r="BX66" s="86"/>
      <c r="BY66" s="86"/>
      <c r="BZ66" s="86"/>
      <c r="CA66" s="86"/>
      <c r="CB66" s="86"/>
      <c r="CC66" s="86"/>
      <c r="CD66" s="86"/>
      <c r="CE66" s="86"/>
      <c r="CF66" s="86"/>
      <c r="CG66" s="86"/>
      <c r="CH66" s="86"/>
      <c r="CI66" s="86"/>
      <c r="CJ66" s="86"/>
      <c r="CK66" s="86"/>
      <c r="CL66" s="86"/>
      <c r="CM66" s="86"/>
      <c r="CN66" s="86"/>
      <c r="CO66" s="86"/>
      <c r="CP66" s="86"/>
      <c r="CQ66" s="86"/>
      <c r="CR66" s="86"/>
      <c r="CS66" s="86"/>
      <c r="CT66" s="86"/>
      <c r="CU66" s="86"/>
      <c r="CV66" s="86"/>
      <c r="CW66" s="86"/>
      <c r="CX66" s="86"/>
      <c r="CY66" s="86"/>
      <c r="CZ66" s="86"/>
      <c r="DA66" s="86"/>
      <c r="DB66" s="86"/>
      <c r="DC66" s="86"/>
      <c r="DD66" s="86"/>
      <c r="DE66" s="86"/>
      <c r="DF66" s="86"/>
      <c r="DG66" s="86"/>
      <c r="DH66" s="86"/>
      <c r="DI66" s="86"/>
      <c r="DJ66" s="86"/>
      <c r="DK66" s="86"/>
      <c r="DL66" s="86"/>
      <c r="DM66" s="86"/>
      <c r="DN66" s="86"/>
      <c r="DO66" s="86"/>
      <c r="DP66" s="86"/>
      <c r="DQ66" s="86"/>
      <c r="DR66" s="86"/>
      <c r="DS66" s="86"/>
      <c r="DT66" s="86"/>
      <c r="DU66" s="86"/>
      <c r="DV66" s="86"/>
      <c r="DW66" s="86"/>
      <c r="DX66" s="86"/>
      <c r="DY66" s="86"/>
      <c r="DZ66" s="86"/>
      <c r="EA66" s="86"/>
      <c r="EB66" s="86"/>
      <c r="EC66" s="86"/>
      <c r="ED66" s="86"/>
      <c r="EE66" s="86"/>
      <c r="EF66" s="86"/>
      <c r="EG66" s="86"/>
      <c r="EH66" s="86"/>
      <c r="EI66" s="86"/>
      <c r="EJ66" s="86"/>
      <c r="EK66" s="86"/>
      <c r="EL66" s="86"/>
      <c r="EM66" s="86"/>
      <c r="EN66" s="86"/>
      <c r="EO66" s="86"/>
      <c r="EP66" s="86"/>
      <c r="EQ66" s="86"/>
      <c r="ER66" s="86"/>
      <c r="ES66" s="86"/>
      <c r="ET66" s="86"/>
      <c r="EU66" s="86"/>
      <c r="EV66" s="86"/>
      <c r="EW66" s="86"/>
      <c r="EX66" s="86"/>
      <c r="EY66" s="86"/>
      <c r="EZ66" s="86"/>
      <c r="FA66" s="86"/>
      <c r="FB66" s="86"/>
      <c r="FC66" s="86"/>
      <c r="FD66" s="86"/>
      <c r="FE66" s="86"/>
      <c r="FF66" s="86"/>
      <c r="FG66" s="86"/>
      <c r="FH66" s="86"/>
      <c r="FI66" s="86"/>
      <c r="FJ66" s="86"/>
      <c r="FK66" s="86"/>
      <c r="FL66" s="86"/>
      <c r="FM66" s="86"/>
      <c r="FN66" s="86"/>
      <c r="FO66" s="86"/>
      <c r="FP66" s="86"/>
      <c r="FQ66" s="86"/>
      <c r="FR66" s="86"/>
      <c r="FS66" s="86"/>
      <c r="FT66" s="86"/>
      <c r="FU66" s="86"/>
      <c r="FV66" s="86"/>
      <c r="FW66" s="86"/>
      <c r="FX66" s="86"/>
      <c r="FY66" s="86"/>
      <c r="FZ66" s="86"/>
      <c r="GA66" s="86"/>
      <c r="GB66" s="86"/>
      <c r="GC66" s="86"/>
      <c r="GD66" s="86"/>
      <c r="GE66" s="86"/>
      <c r="GF66" s="86"/>
      <c r="GG66" s="86"/>
      <c r="GH66" s="86"/>
      <c r="GI66" s="86"/>
      <c r="GJ66" s="86"/>
      <c r="GK66" s="86"/>
    </row>
    <row r="67" spans="1:193" ht="12.75">
      <c r="A67" s="104" t="s">
        <v>27</v>
      </c>
      <c r="B67" s="105">
        <f>B56+B45</f>
        <v>0</v>
      </c>
      <c r="C67" s="106">
        <f>B67/L67</f>
        <v>0</v>
      </c>
      <c r="D67" s="105">
        <f>D56+D45</f>
        <v>18</v>
      </c>
      <c r="E67" s="106">
        <f>D67/L67</f>
        <v>0.1323529411764706</v>
      </c>
      <c r="F67" s="105">
        <f>F56+F45</f>
        <v>67</v>
      </c>
      <c r="G67" s="106">
        <f>F67/L67</f>
        <v>0.49264705882352944</v>
      </c>
      <c r="H67" s="105">
        <f>H56+H45</f>
        <v>48</v>
      </c>
      <c r="I67" s="106">
        <f>H67/L67</f>
        <v>0.35294117647058826</v>
      </c>
      <c r="J67" s="105">
        <f>J56+J45</f>
        <v>3</v>
      </c>
      <c r="K67" s="106">
        <f>J67/L67</f>
        <v>0.022058823529411766</v>
      </c>
      <c r="L67" s="107">
        <f>B67+D67+F67+H67+J67</f>
        <v>136</v>
      </c>
      <c r="M67" s="86"/>
      <c r="N67" s="86"/>
      <c r="O67" s="86"/>
      <c r="P67" s="86"/>
      <c r="Q67" s="89"/>
      <c r="R67" s="87"/>
      <c r="S67" s="87"/>
      <c r="T67" s="87"/>
      <c r="U67" s="86"/>
      <c r="V67" s="86"/>
      <c r="W67" s="86"/>
      <c r="X67" s="86"/>
      <c r="Y67" s="86"/>
      <c r="Z67" s="86"/>
      <c r="AA67" s="86"/>
      <c r="AB67" s="86"/>
      <c r="AC67" s="86"/>
      <c r="AD67" s="86"/>
      <c r="AE67" s="86"/>
      <c r="AF67" s="86"/>
      <c r="AG67" s="86"/>
      <c r="AH67" s="86"/>
      <c r="AI67" s="86"/>
      <c r="AJ67" s="86"/>
      <c r="AK67" s="86"/>
      <c r="AL67" s="86"/>
      <c r="AM67" s="86"/>
      <c r="AN67" s="86"/>
      <c r="AO67" s="86"/>
      <c r="AP67" s="86"/>
      <c r="AQ67" s="86"/>
      <c r="AR67" s="86"/>
      <c r="AS67" s="86"/>
      <c r="AT67" s="86"/>
      <c r="AU67" s="86"/>
      <c r="AV67" s="86"/>
      <c r="AW67" s="86"/>
      <c r="AX67" s="86"/>
      <c r="AY67" s="86"/>
      <c r="AZ67" s="86"/>
      <c r="BA67" s="86"/>
      <c r="BB67" s="86"/>
      <c r="BC67" s="86"/>
      <c r="BD67" s="86"/>
      <c r="BE67" s="86"/>
      <c r="BF67" s="86"/>
      <c r="BG67" s="86"/>
      <c r="BH67" s="86"/>
      <c r="BI67" s="86"/>
      <c r="BJ67" s="86"/>
      <c r="BK67" s="86"/>
      <c r="BL67" s="86"/>
      <c r="BM67" s="86"/>
      <c r="BN67" s="86"/>
      <c r="BO67" s="86"/>
      <c r="BP67" s="86"/>
      <c r="BQ67" s="86"/>
      <c r="BR67" s="86"/>
      <c r="BS67" s="86"/>
      <c r="BT67" s="86"/>
      <c r="BU67" s="86"/>
      <c r="BV67" s="86"/>
      <c r="BW67" s="86"/>
      <c r="BX67" s="86"/>
      <c r="BY67" s="86"/>
      <c r="BZ67" s="86"/>
      <c r="CA67" s="86"/>
      <c r="CB67" s="86"/>
      <c r="CC67" s="86"/>
      <c r="CD67" s="86"/>
      <c r="CE67" s="86"/>
      <c r="CF67" s="86"/>
      <c r="CG67" s="86"/>
      <c r="CH67" s="86"/>
      <c r="CI67" s="86"/>
      <c r="CJ67" s="86"/>
      <c r="CK67" s="86"/>
      <c r="CL67" s="86"/>
      <c r="CM67" s="86"/>
      <c r="CN67" s="86"/>
      <c r="CO67" s="86"/>
      <c r="CP67" s="86"/>
      <c r="CQ67" s="86"/>
      <c r="CR67" s="86"/>
      <c r="CS67" s="86"/>
      <c r="CT67" s="86"/>
      <c r="CU67" s="86"/>
      <c r="CV67" s="86"/>
      <c r="CW67" s="86"/>
      <c r="CX67" s="86"/>
      <c r="CY67" s="86"/>
      <c r="CZ67" s="86"/>
      <c r="DA67" s="86"/>
      <c r="DB67" s="86"/>
      <c r="DC67" s="86"/>
      <c r="DD67" s="86"/>
      <c r="DE67" s="86"/>
      <c r="DF67" s="86"/>
      <c r="DG67" s="86"/>
      <c r="DH67" s="86"/>
      <c r="DI67" s="86"/>
      <c r="DJ67" s="86"/>
      <c r="DK67" s="86"/>
      <c r="DL67" s="86"/>
      <c r="DM67" s="86"/>
      <c r="DN67" s="86"/>
      <c r="DO67" s="86"/>
      <c r="DP67" s="86"/>
      <c r="DQ67" s="86"/>
      <c r="DR67" s="86"/>
      <c r="DS67" s="86"/>
      <c r="DT67" s="86"/>
      <c r="DU67" s="86"/>
      <c r="DV67" s="86"/>
      <c r="DW67" s="86"/>
      <c r="DX67" s="86"/>
      <c r="DY67" s="86"/>
      <c r="DZ67" s="86"/>
      <c r="EA67" s="86"/>
      <c r="EB67" s="86"/>
      <c r="EC67" s="86"/>
      <c r="ED67" s="86"/>
      <c r="EE67" s="86"/>
      <c r="EF67" s="86"/>
      <c r="EG67" s="86"/>
      <c r="EH67" s="86"/>
      <c r="EI67" s="86"/>
      <c r="EJ67" s="86"/>
      <c r="EK67" s="86"/>
      <c r="EL67" s="86"/>
      <c r="EM67" s="86"/>
      <c r="EN67" s="86"/>
      <c r="EO67" s="86"/>
      <c r="EP67" s="86"/>
      <c r="EQ67" s="86"/>
      <c r="ER67" s="86"/>
      <c r="ES67" s="86"/>
      <c r="ET67" s="86"/>
      <c r="EU67" s="86"/>
      <c r="EV67" s="86"/>
      <c r="EW67" s="86"/>
      <c r="EX67" s="86"/>
      <c r="EY67" s="86"/>
      <c r="EZ67" s="86"/>
      <c r="FA67" s="86"/>
      <c r="FB67" s="86"/>
      <c r="FC67" s="86"/>
      <c r="FD67" s="86"/>
      <c r="FE67" s="86"/>
      <c r="FF67" s="86"/>
      <c r="FG67" s="86"/>
      <c r="FH67" s="86"/>
      <c r="FI67" s="86"/>
      <c r="FJ67" s="86"/>
      <c r="FK67" s="86"/>
      <c r="FL67" s="86"/>
      <c r="FM67" s="86"/>
      <c r="FN67" s="86"/>
      <c r="FO67" s="86"/>
      <c r="FP67" s="86"/>
      <c r="FQ67" s="86"/>
      <c r="FR67" s="86"/>
      <c r="FS67" s="86"/>
      <c r="FT67" s="86"/>
      <c r="FU67" s="86"/>
      <c r="FV67" s="86"/>
      <c r="FW67" s="86"/>
      <c r="FX67" s="86"/>
      <c r="FY67" s="86"/>
      <c r="FZ67" s="86"/>
      <c r="GA67" s="86"/>
      <c r="GB67" s="86"/>
      <c r="GC67" s="86"/>
      <c r="GD67" s="86"/>
      <c r="GE67" s="86"/>
      <c r="GF67" s="86"/>
      <c r="GG67" s="86"/>
      <c r="GH67" s="86"/>
      <c r="GI67" s="86"/>
      <c r="GJ67" s="86"/>
      <c r="GK67" s="86"/>
    </row>
    <row r="68" spans="1:20" ht="12">
      <c r="A68" s="104" t="s">
        <v>28</v>
      </c>
      <c r="B68" s="105">
        <f>B57+B46</f>
        <v>5</v>
      </c>
      <c r="C68" s="106">
        <f>B68/L68</f>
        <v>0.02512562814070352</v>
      </c>
      <c r="D68" s="105">
        <f>D57+D46</f>
        <v>8</v>
      </c>
      <c r="E68" s="106">
        <f>D68/L68</f>
        <v>0.04020100502512563</v>
      </c>
      <c r="F68" s="105">
        <f>F57+F46</f>
        <v>67</v>
      </c>
      <c r="G68" s="106">
        <f>F68/L68</f>
        <v>0.33668341708542715</v>
      </c>
      <c r="H68" s="105">
        <f>H57+H46</f>
        <v>104</v>
      </c>
      <c r="I68" s="106">
        <f>H68/L68</f>
        <v>0.5226130653266332</v>
      </c>
      <c r="J68" s="105">
        <f>J57+J46</f>
        <v>15</v>
      </c>
      <c r="K68" s="106">
        <f>J68/L68</f>
        <v>0.07537688442211055</v>
      </c>
      <c r="L68" s="107">
        <f>B68+D68+F68+H68+J68</f>
        <v>199</v>
      </c>
      <c r="Q68" s="89"/>
      <c r="R68" s="89"/>
      <c r="S68" s="89"/>
      <c r="T68" s="89"/>
    </row>
    <row r="69" spans="1:20" ht="12">
      <c r="A69" s="104" t="s">
        <v>29</v>
      </c>
      <c r="B69" s="105">
        <f>B58+B47</f>
        <v>7</v>
      </c>
      <c r="C69" s="106">
        <f>B69/L69</f>
        <v>0.03553299492385787</v>
      </c>
      <c r="D69" s="105">
        <f>D58+D47</f>
        <v>11</v>
      </c>
      <c r="E69" s="106">
        <f>D69/L69</f>
        <v>0.05583756345177665</v>
      </c>
      <c r="F69" s="105">
        <f>F58+F47</f>
        <v>61</v>
      </c>
      <c r="G69" s="106">
        <f>F69/L69</f>
        <v>0.3096446700507614</v>
      </c>
      <c r="H69" s="105">
        <f>H58+H47</f>
        <v>108</v>
      </c>
      <c r="I69" s="106">
        <f>H69/L69</f>
        <v>0.5482233502538071</v>
      </c>
      <c r="J69" s="105">
        <f>J58+J47</f>
        <v>10</v>
      </c>
      <c r="K69" s="106">
        <f>J69/L69</f>
        <v>0.050761421319796954</v>
      </c>
      <c r="L69" s="107">
        <f>B69+D69+F69+H69+J69</f>
        <v>197</v>
      </c>
      <c r="Q69" s="89"/>
      <c r="R69" s="89"/>
      <c r="S69" s="89"/>
      <c r="T69" s="89"/>
    </row>
    <row r="70" spans="1:20" ht="12">
      <c r="A70" s="109" t="s">
        <v>30</v>
      </c>
      <c r="B70" s="164">
        <f>SUM(B65:B69)</f>
        <v>38</v>
      </c>
      <c r="C70" s="111">
        <f>B70/$L$70</f>
        <v>0.02909647779479326</v>
      </c>
      <c r="D70" s="164">
        <f>SUM(D65:D69)</f>
        <v>146</v>
      </c>
      <c r="E70" s="111">
        <f>D70/$L$70</f>
        <v>0.11179173047473201</v>
      </c>
      <c r="F70" s="164">
        <f>SUM(F65:F69)</f>
        <v>490</v>
      </c>
      <c r="G70" s="111">
        <f>F70/$L$70</f>
        <v>0.37519142419601836</v>
      </c>
      <c r="H70" s="164">
        <f>SUM(H65:H69)</f>
        <v>575</v>
      </c>
      <c r="I70" s="111">
        <f>H70/$L$70</f>
        <v>0.44027565084226644</v>
      </c>
      <c r="J70" s="164">
        <f>SUM(J65:J69)</f>
        <v>57</v>
      </c>
      <c r="K70" s="111">
        <f>J70/$L$70</f>
        <v>0.043644716692189896</v>
      </c>
      <c r="L70" s="120">
        <f>SUM(L65:L69)</f>
        <v>1306</v>
      </c>
      <c r="Q70" s="89"/>
      <c r="R70" s="89"/>
      <c r="S70" s="89"/>
      <c r="T70" s="89"/>
    </row>
    <row r="71" spans="1:20" ht="12">
      <c r="A71" s="113"/>
      <c r="B71" s="114">
        <f>B70/L70</f>
        <v>0.02909647779479326</v>
      </c>
      <c r="C71" s="114"/>
      <c r="D71" s="114">
        <f>D70/L70</f>
        <v>0.11179173047473201</v>
      </c>
      <c r="E71" s="114"/>
      <c r="F71" s="114">
        <f>F70/L70</f>
        <v>0.37519142419601836</v>
      </c>
      <c r="G71" s="114"/>
      <c r="H71" s="114">
        <f>H70/L70</f>
        <v>0.44027565084226644</v>
      </c>
      <c r="I71" s="114"/>
      <c r="J71" s="114">
        <f>J70/L70</f>
        <v>0.043644716692189896</v>
      </c>
      <c r="K71" s="114"/>
      <c r="L71" s="115">
        <f>SUM(B71:J71)</f>
        <v>1</v>
      </c>
      <c r="Q71" s="89"/>
      <c r="R71" s="89"/>
      <c r="S71" s="89"/>
      <c r="T71" s="89"/>
    </row>
    <row r="72" spans="1:20" ht="12">
      <c r="A72" s="113"/>
      <c r="B72" s="114"/>
      <c r="C72" s="114"/>
      <c r="D72" s="114"/>
      <c r="E72" s="114"/>
      <c r="F72" s="114"/>
      <c r="G72" s="114"/>
      <c r="H72" s="114"/>
      <c r="I72" s="114"/>
      <c r="J72" s="114"/>
      <c r="K72" s="114"/>
      <c r="L72" s="115"/>
      <c r="Q72" s="89"/>
      <c r="R72" s="89"/>
      <c r="S72" s="89"/>
      <c r="T72" s="89"/>
    </row>
    <row r="73" spans="1:20" ht="12" hidden="1">
      <c r="A73" s="75"/>
      <c r="B73" s="121"/>
      <c r="C73" s="121"/>
      <c r="D73" s="121"/>
      <c r="E73" s="121"/>
      <c r="F73" s="121"/>
      <c r="G73" s="121"/>
      <c r="H73" s="121"/>
      <c r="I73" s="121"/>
      <c r="J73" s="121"/>
      <c r="K73" s="121"/>
      <c r="L73" s="122"/>
      <c r="Q73" s="89"/>
      <c r="R73" s="89"/>
      <c r="S73" s="89"/>
      <c r="T73" s="89"/>
    </row>
    <row r="74" spans="1:20" ht="12">
      <c r="A74" s="123" t="s">
        <v>37</v>
      </c>
      <c r="B74" s="124" t="s">
        <v>6</v>
      </c>
      <c r="C74" s="124" t="s">
        <v>31</v>
      </c>
      <c r="D74" s="124" t="s">
        <v>30</v>
      </c>
      <c r="E74" s="114"/>
      <c r="F74" s="114"/>
      <c r="G74" s="114"/>
      <c r="H74" s="114"/>
      <c r="I74" s="114"/>
      <c r="J74" s="114"/>
      <c r="K74" s="114"/>
      <c r="L74" s="115"/>
      <c r="Q74" s="89"/>
      <c r="R74" s="89"/>
      <c r="S74" s="89"/>
      <c r="T74" s="89"/>
    </row>
    <row r="75" spans="1:20" ht="12">
      <c r="A75" s="104" t="s">
        <v>50</v>
      </c>
      <c r="B75" s="107">
        <f>B48</f>
        <v>6</v>
      </c>
      <c r="C75" s="125">
        <f>B59</f>
        <v>32</v>
      </c>
      <c r="D75" s="126">
        <f>B70</f>
        <v>38</v>
      </c>
      <c r="E75" s="114"/>
      <c r="F75" s="114"/>
      <c r="G75" s="114"/>
      <c r="H75" s="114"/>
      <c r="I75" s="114"/>
      <c r="J75" s="114"/>
      <c r="K75" s="114"/>
      <c r="L75" s="115"/>
      <c r="Q75" s="89"/>
      <c r="R75" s="89"/>
      <c r="S75" s="89"/>
      <c r="T75" s="89"/>
    </row>
    <row r="76" spans="1:20" ht="12">
      <c r="A76" s="104" t="s">
        <v>51</v>
      </c>
      <c r="B76" s="107">
        <f>D48</f>
        <v>79</v>
      </c>
      <c r="C76" s="125">
        <f>D59</f>
        <v>67</v>
      </c>
      <c r="D76" s="126">
        <f>D70</f>
        <v>146</v>
      </c>
      <c r="E76" s="114"/>
      <c r="F76" s="114"/>
      <c r="G76" s="114"/>
      <c r="H76" s="114"/>
      <c r="I76" s="114"/>
      <c r="J76" s="114"/>
      <c r="K76" s="114"/>
      <c r="L76" s="115"/>
      <c r="Q76" s="89"/>
      <c r="R76" s="89"/>
      <c r="S76" s="89"/>
      <c r="T76" s="89"/>
    </row>
    <row r="77" spans="1:20" ht="12">
      <c r="A77" s="104" t="s">
        <v>52</v>
      </c>
      <c r="B77" s="107">
        <f>F48</f>
        <v>379</v>
      </c>
      <c r="C77" s="125">
        <f>F59</f>
        <v>111</v>
      </c>
      <c r="D77" s="126">
        <f>F70</f>
        <v>490</v>
      </c>
      <c r="E77" s="114"/>
      <c r="F77" s="114"/>
      <c r="G77" s="114"/>
      <c r="H77" s="114"/>
      <c r="I77" s="114"/>
      <c r="J77" s="114"/>
      <c r="K77" s="114"/>
      <c r="L77" s="115"/>
      <c r="Q77" s="89"/>
      <c r="R77" s="89"/>
      <c r="S77" s="89"/>
      <c r="T77" s="89"/>
    </row>
    <row r="78" spans="1:20" ht="12">
      <c r="A78" s="104" t="s">
        <v>53</v>
      </c>
      <c r="B78" s="107">
        <f>H48</f>
        <v>548</v>
      </c>
      <c r="C78" s="125">
        <f>H59</f>
        <v>27</v>
      </c>
      <c r="D78" s="126">
        <f>H70</f>
        <v>575</v>
      </c>
      <c r="E78" s="114"/>
      <c r="F78" s="114"/>
      <c r="G78" s="114"/>
      <c r="H78" s="114"/>
      <c r="I78" s="114"/>
      <c r="J78" s="114"/>
      <c r="K78" s="114"/>
      <c r="L78" s="115"/>
      <c r="Q78" s="89"/>
      <c r="R78" s="89"/>
      <c r="S78" s="89"/>
      <c r="T78" s="89"/>
    </row>
    <row r="79" spans="1:20" ht="12">
      <c r="A79" s="104" t="s">
        <v>54</v>
      </c>
      <c r="B79" s="107">
        <f>J48</f>
        <v>57</v>
      </c>
      <c r="C79" s="125">
        <f>J59</f>
        <v>0</v>
      </c>
      <c r="D79" s="126">
        <f>J70</f>
        <v>57</v>
      </c>
      <c r="E79" s="114"/>
      <c r="F79" s="114"/>
      <c r="G79" s="114"/>
      <c r="H79" s="114"/>
      <c r="I79" s="114"/>
      <c r="J79" s="114"/>
      <c r="K79" s="114"/>
      <c r="L79" s="115"/>
      <c r="Q79" s="89"/>
      <c r="R79" s="89"/>
      <c r="S79" s="89"/>
      <c r="T79" s="89"/>
    </row>
    <row r="80" spans="1:20" ht="12">
      <c r="A80" s="124" t="s">
        <v>30</v>
      </c>
      <c r="B80" s="112">
        <f>SUM(B75:B79)</f>
        <v>1069</v>
      </c>
      <c r="C80" s="124">
        <f>SUM(C75:C79)</f>
        <v>237</v>
      </c>
      <c r="D80" s="120">
        <f>SUM(D75:D79)</f>
        <v>1306</v>
      </c>
      <c r="E80" s="114"/>
      <c r="F80" s="114"/>
      <c r="G80" s="114"/>
      <c r="H80" s="114"/>
      <c r="I80" s="114"/>
      <c r="J80" s="114"/>
      <c r="K80" s="114"/>
      <c r="L80" s="115"/>
      <c r="Q80" s="89"/>
      <c r="R80" s="89"/>
      <c r="S80" s="89"/>
      <c r="T80" s="89"/>
    </row>
    <row r="81" spans="1:20" ht="12">
      <c r="A81" s="91"/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1"/>
    </row>
    <row r="82" spans="1:20" ht="12">
      <c r="A82" s="89"/>
      <c r="B82" s="89"/>
      <c r="C82" s="89"/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</row>
    <row r="83" spans="1:20" ht="12">
      <c r="A83" s="89"/>
      <c r="B83" s="89"/>
      <c r="C83" s="89"/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</row>
    <row r="84" spans="1:20" ht="12">
      <c r="A84" s="89"/>
      <c r="B84" s="89"/>
      <c r="C84" s="89"/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</row>
    <row r="85" spans="1:20" ht="12">
      <c r="A85" s="89"/>
      <c r="B85" s="89"/>
      <c r="C85" s="89"/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</row>
    <row r="86" spans="1:20" ht="12">
      <c r="A86" s="89"/>
      <c r="B86" s="89"/>
      <c r="C86" s="89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</row>
    <row r="87" spans="1:20" ht="12">
      <c r="A87" s="89"/>
      <c r="B87" s="89"/>
      <c r="C87" s="89"/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</row>
    <row r="88" spans="1:20" ht="12">
      <c r="A88" s="89"/>
      <c r="B88" s="89"/>
      <c r="C88" s="89"/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</row>
    <row r="89" spans="1:20" ht="12">
      <c r="A89" s="89"/>
      <c r="B89" s="89"/>
      <c r="C89" s="89"/>
      <c r="D89" s="89"/>
      <c r="E89" s="89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</row>
    <row r="90" spans="1:20" ht="12">
      <c r="A90" s="89"/>
      <c r="B90" s="89"/>
      <c r="C90" s="89"/>
      <c r="D90" s="89"/>
      <c r="E90" s="89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9"/>
    </row>
    <row r="91" spans="1:20" ht="12">
      <c r="A91" s="89"/>
      <c r="B91" s="89"/>
      <c r="C91" s="89"/>
      <c r="D91" s="89"/>
      <c r="E91" s="89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9"/>
    </row>
    <row r="92" spans="1:20" ht="12">
      <c r="A92" s="89"/>
      <c r="B92" s="89"/>
      <c r="C92" s="89"/>
      <c r="D92" s="89"/>
      <c r="E92" s="89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</row>
    <row r="93" spans="1:20" ht="12">
      <c r="A93" s="89"/>
      <c r="B93" s="89"/>
      <c r="C93" s="89"/>
      <c r="D93" s="89"/>
      <c r="E93" s="89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89"/>
    </row>
    <row r="94" spans="1:20" ht="12">
      <c r="A94" s="89"/>
      <c r="B94" s="89"/>
      <c r="C94" s="89"/>
      <c r="D94" s="89"/>
      <c r="E94" s="89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89"/>
    </row>
    <row r="95" spans="1:20" ht="12">
      <c r="A95" s="89"/>
      <c r="B95" s="89"/>
      <c r="C95" s="89"/>
      <c r="D95" s="89"/>
      <c r="E95" s="89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</row>
    <row r="96" spans="1:20" ht="12">
      <c r="A96" s="89"/>
      <c r="B96" s="89"/>
      <c r="C96" s="89"/>
      <c r="D96" s="89"/>
      <c r="E96" s="89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89"/>
    </row>
    <row r="97" spans="1:20" ht="12">
      <c r="A97" s="89"/>
      <c r="B97" s="89"/>
      <c r="C97" s="89"/>
      <c r="D97" s="89"/>
      <c r="E97" s="89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</row>
    <row r="98" spans="1:20" ht="12">
      <c r="A98" s="89"/>
      <c r="B98" s="89"/>
      <c r="C98" s="89"/>
      <c r="D98" s="89"/>
      <c r="E98" s="89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89"/>
    </row>
    <row r="99" spans="1:20" ht="12">
      <c r="A99" s="89"/>
      <c r="B99" s="89"/>
      <c r="C99" s="89"/>
      <c r="D99" s="89"/>
      <c r="E99" s="89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  <c r="T99" s="89"/>
    </row>
    <row r="100" spans="1:20" ht="12">
      <c r="A100" s="89"/>
      <c r="B100" s="89"/>
      <c r="C100" s="89"/>
      <c r="D100" s="89"/>
      <c r="E100" s="89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89"/>
    </row>
    <row r="101" spans="1:20" ht="12">
      <c r="A101" s="89"/>
      <c r="B101" s="89"/>
      <c r="C101" s="89"/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</row>
    <row r="102" spans="1:20" ht="12">
      <c r="A102" s="89"/>
      <c r="B102" s="89"/>
      <c r="C102" s="89"/>
      <c r="D102" s="89"/>
      <c r="E102" s="89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89"/>
    </row>
    <row r="103" spans="1:20" ht="12">
      <c r="A103" s="89"/>
      <c r="B103" s="89"/>
      <c r="C103" s="89"/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</row>
    <row r="104" spans="1:20" ht="12">
      <c r="A104" s="89"/>
      <c r="B104" s="89"/>
      <c r="C104" s="89"/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</row>
    <row r="105" spans="1:20" ht="12">
      <c r="A105" s="89"/>
      <c r="B105" s="89"/>
      <c r="C105" s="89"/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</row>
    <row r="106" spans="1:20" ht="12">
      <c r="A106" s="89"/>
      <c r="B106" s="89"/>
      <c r="C106" s="89"/>
      <c r="D106" s="89"/>
      <c r="E106" s="89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T106" s="89"/>
    </row>
    <row r="107" spans="1:20" ht="12">
      <c r="A107" s="89"/>
      <c r="B107" s="89"/>
      <c r="C107" s="89"/>
      <c r="D107" s="89"/>
      <c r="E107" s="89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89"/>
    </row>
    <row r="108" spans="1:20" ht="12">
      <c r="A108" s="89"/>
      <c r="B108" s="89"/>
      <c r="C108" s="89"/>
      <c r="D108" s="89"/>
      <c r="E108" s="89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  <c r="T108" s="89"/>
    </row>
    <row r="109" spans="1:20" ht="12">
      <c r="A109" s="89"/>
      <c r="B109" s="89"/>
      <c r="C109" s="89"/>
      <c r="D109" s="89"/>
      <c r="E109" s="89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9"/>
    </row>
    <row r="110" spans="1:20" ht="12">
      <c r="A110" s="89"/>
      <c r="B110" s="89"/>
      <c r="C110" s="89"/>
      <c r="D110" s="89"/>
      <c r="E110" s="89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  <c r="T110" s="89"/>
    </row>
    <row r="111" spans="1:20" ht="12">
      <c r="A111" s="89"/>
      <c r="B111" s="89"/>
      <c r="C111" s="89"/>
      <c r="D111" s="89"/>
      <c r="E111" s="89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  <c r="T111" s="89"/>
    </row>
    <row r="112" spans="1:20" ht="12">
      <c r="A112" s="89"/>
      <c r="B112" s="89"/>
      <c r="C112" s="89"/>
      <c r="D112" s="89"/>
      <c r="E112" s="89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89"/>
      <c r="Q112" s="89"/>
      <c r="R112" s="89"/>
      <c r="S112" s="89"/>
      <c r="T112" s="89"/>
    </row>
    <row r="113" spans="1:20" ht="12">
      <c r="A113" s="89"/>
      <c r="B113" s="89"/>
      <c r="C113" s="89"/>
      <c r="D113" s="89"/>
      <c r="E113" s="89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89"/>
    </row>
    <row r="114" spans="1:20" ht="12">
      <c r="A114" s="89"/>
      <c r="B114" s="89"/>
      <c r="C114" s="89"/>
      <c r="D114" s="89"/>
      <c r="E114" s="89"/>
      <c r="G114" s="89"/>
      <c r="H114" s="89"/>
      <c r="I114" s="89"/>
      <c r="J114" s="89"/>
      <c r="K114" s="89"/>
      <c r="L114" s="89"/>
      <c r="M114" s="89"/>
      <c r="N114" s="89"/>
      <c r="O114" s="89"/>
      <c r="P114" s="89"/>
      <c r="Q114" s="89"/>
      <c r="R114" s="89"/>
      <c r="S114" s="89"/>
      <c r="T114" s="89"/>
    </row>
    <row r="115" spans="1:20" ht="12">
      <c r="A115" s="89"/>
      <c r="B115" s="89"/>
      <c r="C115" s="89"/>
      <c r="D115" s="89"/>
      <c r="E115" s="89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89"/>
      <c r="Q115" s="89"/>
      <c r="R115" s="89"/>
      <c r="S115" s="89"/>
      <c r="T115" s="89"/>
    </row>
    <row r="116" spans="1:20" ht="12">
      <c r="A116" s="89"/>
      <c r="B116" s="89"/>
      <c r="C116" s="89"/>
      <c r="D116" s="89"/>
      <c r="E116" s="89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89"/>
      <c r="Q116" s="89"/>
      <c r="R116" s="89"/>
      <c r="S116" s="89"/>
      <c r="T116" s="89"/>
    </row>
    <row r="117" spans="1:20" ht="12">
      <c r="A117" s="89"/>
      <c r="B117" s="89"/>
      <c r="C117" s="89"/>
      <c r="D117" s="89"/>
      <c r="E117" s="89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89"/>
    </row>
    <row r="118" spans="1:20" ht="12">
      <c r="A118" s="89"/>
      <c r="B118" s="89"/>
      <c r="C118" s="89"/>
      <c r="D118" s="89"/>
      <c r="E118" s="89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89"/>
      <c r="Q118" s="89"/>
      <c r="R118" s="89"/>
      <c r="S118" s="89"/>
      <c r="T118" s="89"/>
    </row>
    <row r="119" spans="1:20" ht="12">
      <c r="A119" s="89"/>
      <c r="B119" s="89"/>
      <c r="C119" s="89"/>
      <c r="D119" s="89"/>
      <c r="E119" s="89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89"/>
      <c r="Q119" s="89"/>
      <c r="R119" s="89"/>
      <c r="S119" s="89"/>
      <c r="T119" s="89"/>
    </row>
    <row r="120" spans="2:20" ht="12">
      <c r="B120" s="89"/>
      <c r="C120" s="89"/>
      <c r="D120" s="89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89"/>
      <c r="Q120" s="89"/>
      <c r="R120" s="89"/>
      <c r="S120" s="89"/>
      <c r="T120" s="89"/>
    </row>
    <row r="121" spans="1:20" ht="12">
      <c r="A121" s="156" t="s">
        <v>55</v>
      </c>
      <c r="B121" s="128"/>
      <c r="C121" s="128"/>
      <c r="D121" s="128"/>
      <c r="E121" s="128"/>
      <c r="F121" s="128"/>
      <c r="G121" s="128"/>
      <c r="H121" s="128"/>
      <c r="I121" s="128"/>
      <c r="J121" s="128"/>
      <c r="K121" s="128"/>
      <c r="L121" s="128"/>
      <c r="M121" s="128"/>
      <c r="N121" s="128"/>
      <c r="O121" s="128"/>
      <c r="P121" s="128"/>
      <c r="Q121" s="128"/>
      <c r="R121" s="89"/>
      <c r="S121" s="89"/>
      <c r="T121" s="89"/>
    </row>
    <row r="122" spans="1:17" ht="12">
      <c r="A122" s="128"/>
      <c r="B122" s="128"/>
      <c r="C122" s="128"/>
      <c r="D122" s="128"/>
      <c r="E122" s="128"/>
      <c r="F122" s="128"/>
      <c r="G122" s="128"/>
      <c r="H122" s="128"/>
      <c r="I122" s="128"/>
      <c r="J122" s="128"/>
      <c r="K122" s="128"/>
      <c r="L122" s="128"/>
      <c r="M122" s="128"/>
      <c r="N122" s="128"/>
      <c r="O122" s="128"/>
      <c r="P122" s="128"/>
      <c r="Q122" s="128"/>
    </row>
    <row r="129" ht="12">
      <c r="A129" s="129"/>
    </row>
  </sheetData>
  <sheetProtection selectLockedCells="1" selectUnlockedCells="1"/>
  <mergeCells count="41">
    <mergeCell ref="A62:L62"/>
    <mergeCell ref="A63:A64"/>
    <mergeCell ref="B63:B64"/>
    <mergeCell ref="D63:D64"/>
    <mergeCell ref="F63:F64"/>
    <mergeCell ref="H63:H64"/>
    <mergeCell ref="J63:J64"/>
    <mergeCell ref="L63:L64"/>
    <mergeCell ref="A51:L51"/>
    <mergeCell ref="A52:A53"/>
    <mergeCell ref="B52:B53"/>
    <mergeCell ref="D52:D53"/>
    <mergeCell ref="F52:F53"/>
    <mergeCell ref="H52:H53"/>
    <mergeCell ref="J52:J53"/>
    <mergeCell ref="L52:L53"/>
    <mergeCell ref="A30:L30"/>
    <mergeCell ref="A40:L40"/>
    <mergeCell ref="A41:A42"/>
    <mergeCell ref="B41:B42"/>
    <mergeCell ref="D41:D42"/>
    <mergeCell ref="F41:F42"/>
    <mergeCell ref="H41:H42"/>
    <mergeCell ref="J41:J42"/>
    <mergeCell ref="L41:L42"/>
    <mergeCell ref="J7:K7"/>
    <mergeCell ref="L7:L8"/>
    <mergeCell ref="A9:L9"/>
    <mergeCell ref="A16:L16"/>
    <mergeCell ref="A21:L21"/>
    <mergeCell ref="A25:L25"/>
    <mergeCell ref="A1:L1"/>
    <mergeCell ref="A2:L2"/>
    <mergeCell ref="A3:L3"/>
    <mergeCell ref="A4:L4"/>
    <mergeCell ref="A5:L5"/>
    <mergeCell ref="A7:A8"/>
    <mergeCell ref="B7:C7"/>
    <mergeCell ref="D7:E7"/>
    <mergeCell ref="F7:G7"/>
    <mergeCell ref="H7:I7"/>
  </mergeCells>
  <printOptions horizontalCentered="1"/>
  <pageMargins left="0.31496062992125984" right="0.1968503937007874" top="0.1968503937007874" bottom="0.07874015748031496" header="0.5118110236220472" footer="0.5118110236220472"/>
  <pageSetup horizontalDpi="300" verticalDpi="300" orientation="landscape" paperSize="9" scale="85" r:id="rId2"/>
  <rowBreaks count="2" manualBreakCount="2">
    <brk id="37" max="15" man="1"/>
    <brk id="82" max="15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K129"/>
  <sheetViews>
    <sheetView zoomScaleSheetLayoutView="100" zoomScalePageLayoutView="0" workbookViewId="0" topLeftCell="A13">
      <selection activeCell="E27" sqref="E27"/>
    </sheetView>
  </sheetViews>
  <sheetFormatPr defaultColWidth="9.140625" defaultRowHeight="12.75"/>
  <cols>
    <col min="1" max="1" width="44.8515625" style="88" customWidth="1"/>
    <col min="2" max="2" width="9.7109375" style="88" customWidth="1"/>
    <col min="3" max="3" width="8.7109375" style="88" customWidth="1"/>
    <col min="4" max="4" width="9.7109375" style="88" customWidth="1"/>
    <col min="5" max="5" width="10.00390625" style="88" customWidth="1"/>
    <col min="6" max="6" width="9.140625" style="88" customWidth="1"/>
    <col min="7" max="7" width="9.00390625" style="88" customWidth="1"/>
    <col min="8" max="8" width="8.421875" style="88" customWidth="1"/>
    <col min="9" max="9" width="8.140625" style="88" customWidth="1"/>
    <col min="10" max="10" width="8.00390625" style="88" customWidth="1"/>
    <col min="11" max="11" width="8.140625" style="88" customWidth="1"/>
    <col min="12" max="12" width="7.421875" style="88" customWidth="1"/>
    <col min="13" max="14" width="9.140625" style="88" hidden="1" customWidth="1"/>
    <col min="15" max="15" width="0.42578125" style="88" hidden="1" customWidth="1"/>
    <col min="16" max="16" width="9.140625" style="88" hidden="1" customWidth="1"/>
    <col min="17" max="16384" width="9.140625" style="88" customWidth="1"/>
  </cols>
  <sheetData>
    <row r="1" spans="1:193" ht="15.75">
      <c r="A1" s="192" t="s">
        <v>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86"/>
      <c r="N1" s="86"/>
      <c r="O1" s="86"/>
      <c r="P1" s="86"/>
      <c r="Q1" s="87"/>
      <c r="R1" s="87"/>
      <c r="S1" s="87"/>
      <c r="T1" s="87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  <c r="BL1" s="86"/>
      <c r="BM1" s="86"/>
      <c r="BN1" s="86"/>
      <c r="BO1" s="86"/>
      <c r="BP1" s="86"/>
      <c r="BQ1" s="86"/>
      <c r="BR1" s="86"/>
      <c r="BS1" s="86"/>
      <c r="BT1" s="86"/>
      <c r="BU1" s="86"/>
      <c r="BV1" s="86"/>
      <c r="BW1" s="86"/>
      <c r="BX1" s="86"/>
      <c r="BY1" s="86"/>
      <c r="BZ1" s="86"/>
      <c r="CA1" s="86"/>
      <c r="CB1" s="86"/>
      <c r="CC1" s="86"/>
      <c r="CD1" s="86"/>
      <c r="CE1" s="86"/>
      <c r="CF1" s="86"/>
      <c r="CG1" s="86"/>
      <c r="CH1" s="86"/>
      <c r="CI1" s="86"/>
      <c r="CJ1" s="86"/>
      <c r="CK1" s="86"/>
      <c r="CL1" s="86"/>
      <c r="CM1" s="86"/>
      <c r="CN1" s="86"/>
      <c r="CO1" s="86"/>
      <c r="CP1" s="86"/>
      <c r="CQ1" s="86"/>
      <c r="CR1" s="86"/>
      <c r="CS1" s="86"/>
      <c r="CT1" s="86"/>
      <c r="CU1" s="86"/>
      <c r="CV1" s="86"/>
      <c r="CW1" s="86"/>
      <c r="CX1" s="86"/>
      <c r="CY1" s="86"/>
      <c r="CZ1" s="86"/>
      <c r="DA1" s="86"/>
      <c r="DB1" s="86"/>
      <c r="DC1" s="86"/>
      <c r="DD1" s="86"/>
      <c r="DE1" s="86"/>
      <c r="DF1" s="86"/>
      <c r="DG1" s="86"/>
      <c r="DH1" s="86"/>
      <c r="DI1" s="86"/>
      <c r="DJ1" s="86"/>
      <c r="DK1" s="86"/>
      <c r="DL1" s="86"/>
      <c r="DM1" s="86"/>
      <c r="DN1" s="86"/>
      <c r="DO1" s="86"/>
      <c r="DP1" s="86"/>
      <c r="DQ1" s="86"/>
      <c r="DR1" s="86"/>
      <c r="DS1" s="86"/>
      <c r="DT1" s="86"/>
      <c r="DU1" s="86"/>
      <c r="DV1" s="86"/>
      <c r="DW1" s="86"/>
      <c r="DX1" s="86"/>
      <c r="DY1" s="86"/>
      <c r="DZ1" s="86"/>
      <c r="EA1" s="86"/>
      <c r="EB1" s="86"/>
      <c r="EC1" s="86"/>
      <c r="ED1" s="86"/>
      <c r="EE1" s="86"/>
      <c r="EF1" s="86"/>
      <c r="EG1" s="86"/>
      <c r="EH1" s="86"/>
      <c r="EI1" s="86"/>
      <c r="EJ1" s="86"/>
      <c r="EK1" s="86"/>
      <c r="EL1" s="86"/>
      <c r="EM1" s="86"/>
      <c r="EN1" s="86"/>
      <c r="EO1" s="86"/>
      <c r="EP1" s="86"/>
      <c r="EQ1" s="86"/>
      <c r="ER1" s="86"/>
      <c r="ES1" s="86"/>
      <c r="ET1" s="86"/>
      <c r="EU1" s="86"/>
      <c r="EV1" s="86"/>
      <c r="EW1" s="86"/>
      <c r="EX1" s="86"/>
      <c r="EY1" s="86"/>
      <c r="EZ1" s="86"/>
      <c r="FA1" s="86"/>
      <c r="FB1" s="86"/>
      <c r="FC1" s="86"/>
      <c r="FD1" s="86"/>
      <c r="FE1" s="86"/>
      <c r="FF1" s="86"/>
      <c r="FG1" s="86"/>
      <c r="FH1" s="86"/>
      <c r="FI1" s="86"/>
      <c r="FJ1" s="86"/>
      <c r="FK1" s="86"/>
      <c r="FL1" s="86"/>
      <c r="FM1" s="86"/>
      <c r="FN1" s="86"/>
      <c r="FO1" s="86"/>
      <c r="FP1" s="86"/>
      <c r="FQ1" s="86"/>
      <c r="FR1" s="86"/>
      <c r="FS1" s="86"/>
      <c r="FT1" s="86"/>
      <c r="FU1" s="86"/>
      <c r="FV1" s="86"/>
      <c r="FW1" s="86"/>
      <c r="FX1" s="86"/>
      <c r="FY1" s="86"/>
      <c r="FZ1" s="86"/>
      <c r="GA1" s="86"/>
      <c r="GB1" s="86"/>
      <c r="GC1" s="86"/>
      <c r="GD1" s="86"/>
      <c r="GE1" s="86"/>
      <c r="GF1" s="86"/>
      <c r="GG1" s="86"/>
      <c r="GH1" s="86"/>
      <c r="GI1" s="86"/>
      <c r="GJ1" s="86"/>
      <c r="GK1" s="86"/>
    </row>
    <row r="2" spans="1:193" ht="15.75">
      <c r="A2" s="192" t="s">
        <v>56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86"/>
      <c r="N2" s="86"/>
      <c r="O2" s="86"/>
      <c r="P2" s="86"/>
      <c r="Q2" s="87"/>
      <c r="R2" s="87"/>
      <c r="S2" s="87"/>
      <c r="T2" s="87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  <c r="BM2" s="86"/>
      <c r="BN2" s="86"/>
      <c r="BO2" s="86"/>
      <c r="BP2" s="86"/>
      <c r="BQ2" s="86"/>
      <c r="BR2" s="86"/>
      <c r="BS2" s="86"/>
      <c r="BT2" s="86"/>
      <c r="BU2" s="86"/>
      <c r="BV2" s="86"/>
      <c r="BW2" s="86"/>
      <c r="BX2" s="86"/>
      <c r="BY2" s="86"/>
      <c r="BZ2" s="86"/>
      <c r="CA2" s="86"/>
      <c r="CB2" s="86"/>
      <c r="CC2" s="86"/>
      <c r="CD2" s="86"/>
      <c r="CE2" s="86"/>
      <c r="CF2" s="86"/>
      <c r="CG2" s="86"/>
      <c r="CH2" s="86"/>
      <c r="CI2" s="86"/>
      <c r="CJ2" s="86"/>
      <c r="CK2" s="86"/>
      <c r="CL2" s="86"/>
      <c r="CM2" s="86"/>
      <c r="CN2" s="86"/>
      <c r="CO2" s="86"/>
      <c r="CP2" s="86"/>
      <c r="CQ2" s="86"/>
      <c r="CR2" s="86"/>
      <c r="CS2" s="86"/>
      <c r="CT2" s="86"/>
      <c r="CU2" s="86"/>
      <c r="CV2" s="86"/>
      <c r="CW2" s="86"/>
      <c r="CX2" s="86"/>
      <c r="CY2" s="86"/>
      <c r="CZ2" s="86"/>
      <c r="DA2" s="86"/>
      <c r="DB2" s="86"/>
      <c r="DC2" s="86"/>
      <c r="DD2" s="86"/>
      <c r="DE2" s="86"/>
      <c r="DF2" s="86"/>
      <c r="DG2" s="86"/>
      <c r="DH2" s="86"/>
      <c r="DI2" s="86"/>
      <c r="DJ2" s="86"/>
      <c r="DK2" s="86"/>
      <c r="DL2" s="86"/>
      <c r="DM2" s="86"/>
      <c r="DN2" s="86"/>
      <c r="DO2" s="86"/>
      <c r="DP2" s="86"/>
      <c r="DQ2" s="86"/>
      <c r="DR2" s="86"/>
      <c r="DS2" s="86"/>
      <c r="DT2" s="86"/>
      <c r="DU2" s="86"/>
      <c r="DV2" s="86"/>
      <c r="DW2" s="86"/>
      <c r="DX2" s="86"/>
      <c r="DY2" s="86"/>
      <c r="DZ2" s="86"/>
      <c r="EA2" s="86"/>
      <c r="EB2" s="86"/>
      <c r="EC2" s="86"/>
      <c r="ED2" s="86"/>
      <c r="EE2" s="86"/>
      <c r="EF2" s="86"/>
      <c r="EG2" s="86"/>
      <c r="EH2" s="86"/>
      <c r="EI2" s="86"/>
      <c r="EJ2" s="86"/>
      <c r="EK2" s="86"/>
      <c r="EL2" s="86"/>
      <c r="EM2" s="86"/>
      <c r="EN2" s="86"/>
      <c r="EO2" s="86"/>
      <c r="EP2" s="86"/>
      <c r="EQ2" s="86"/>
      <c r="ER2" s="86"/>
      <c r="ES2" s="86"/>
      <c r="ET2" s="86"/>
      <c r="EU2" s="86"/>
      <c r="EV2" s="86"/>
      <c r="EW2" s="86"/>
      <c r="EX2" s="86"/>
      <c r="EY2" s="86"/>
      <c r="EZ2" s="86"/>
      <c r="FA2" s="86"/>
      <c r="FB2" s="86"/>
      <c r="FC2" s="86"/>
      <c r="FD2" s="86"/>
      <c r="FE2" s="86"/>
      <c r="FF2" s="86"/>
      <c r="FG2" s="86"/>
      <c r="FH2" s="86"/>
      <c r="FI2" s="86"/>
      <c r="FJ2" s="86"/>
      <c r="FK2" s="86"/>
      <c r="FL2" s="86"/>
      <c r="FM2" s="86"/>
      <c r="FN2" s="86"/>
      <c r="FO2" s="86"/>
      <c r="FP2" s="86"/>
      <c r="FQ2" s="86"/>
      <c r="FR2" s="86"/>
      <c r="FS2" s="86"/>
      <c r="FT2" s="86"/>
      <c r="FU2" s="86"/>
      <c r="FV2" s="86"/>
      <c r="FW2" s="86"/>
      <c r="FX2" s="86"/>
      <c r="FY2" s="86"/>
      <c r="FZ2" s="86"/>
      <c r="GA2" s="86"/>
      <c r="GB2" s="86"/>
      <c r="GC2" s="86"/>
      <c r="GD2" s="86"/>
      <c r="GE2" s="86"/>
      <c r="GF2" s="86"/>
      <c r="GG2" s="86"/>
      <c r="GH2" s="86"/>
      <c r="GI2" s="86"/>
      <c r="GJ2" s="86"/>
      <c r="GK2" s="86"/>
    </row>
    <row r="3" spans="1:193" ht="8.25" customHeight="1">
      <c r="A3" s="192"/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86"/>
      <c r="N3" s="86"/>
      <c r="O3" s="86"/>
      <c r="P3" s="86"/>
      <c r="Q3" s="87"/>
      <c r="R3" s="87"/>
      <c r="S3" s="87"/>
      <c r="T3" s="87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86"/>
      <c r="CG3" s="86"/>
      <c r="CH3" s="86"/>
      <c r="CI3" s="86"/>
      <c r="CJ3" s="86"/>
      <c r="CK3" s="86"/>
      <c r="CL3" s="86"/>
      <c r="CM3" s="86"/>
      <c r="CN3" s="86"/>
      <c r="CO3" s="86"/>
      <c r="CP3" s="86"/>
      <c r="CQ3" s="86"/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86"/>
      <c r="DH3" s="86"/>
      <c r="DI3" s="86"/>
      <c r="DJ3" s="86"/>
      <c r="DK3" s="86"/>
      <c r="DL3" s="86"/>
      <c r="DM3" s="86"/>
      <c r="DN3" s="86"/>
      <c r="DO3" s="86"/>
      <c r="DP3" s="86"/>
      <c r="DQ3" s="86"/>
      <c r="DR3" s="86"/>
      <c r="DS3" s="86"/>
      <c r="DT3" s="86"/>
      <c r="DU3" s="86"/>
      <c r="DV3" s="86"/>
      <c r="DW3" s="86"/>
      <c r="DX3" s="86"/>
      <c r="DY3" s="86"/>
      <c r="DZ3" s="86"/>
      <c r="EA3" s="86"/>
      <c r="EB3" s="86"/>
      <c r="EC3" s="86"/>
      <c r="ED3" s="86"/>
      <c r="EE3" s="86"/>
      <c r="EF3" s="86"/>
      <c r="EG3" s="86"/>
      <c r="EH3" s="86"/>
      <c r="EI3" s="86"/>
      <c r="EJ3" s="86"/>
      <c r="EK3" s="86"/>
      <c r="EL3" s="86"/>
      <c r="EM3" s="86"/>
      <c r="EN3" s="86"/>
      <c r="EO3" s="86"/>
      <c r="EP3" s="86"/>
      <c r="EQ3" s="86"/>
      <c r="ER3" s="86"/>
      <c r="ES3" s="86"/>
      <c r="ET3" s="86"/>
      <c r="EU3" s="86"/>
      <c r="EV3" s="86"/>
      <c r="EW3" s="86"/>
      <c r="EX3" s="86"/>
      <c r="EY3" s="86"/>
      <c r="EZ3" s="86"/>
      <c r="FA3" s="86"/>
      <c r="FB3" s="86"/>
      <c r="FC3" s="86"/>
      <c r="FD3" s="86"/>
      <c r="FE3" s="86"/>
      <c r="FF3" s="86"/>
      <c r="FG3" s="86"/>
      <c r="FH3" s="86"/>
      <c r="FI3" s="86"/>
      <c r="FJ3" s="86"/>
      <c r="FK3" s="86"/>
      <c r="FL3" s="86"/>
      <c r="FM3" s="86"/>
      <c r="FN3" s="86"/>
      <c r="FO3" s="86"/>
      <c r="FP3" s="86"/>
      <c r="FQ3" s="86"/>
      <c r="FR3" s="86"/>
      <c r="FS3" s="86"/>
      <c r="FT3" s="86"/>
      <c r="FU3" s="86"/>
      <c r="FV3" s="86"/>
      <c r="FW3" s="86"/>
      <c r="FX3" s="86"/>
      <c r="FY3" s="86"/>
      <c r="FZ3" s="86"/>
      <c r="GA3" s="86"/>
      <c r="GB3" s="86"/>
      <c r="GC3" s="86"/>
      <c r="GD3" s="86"/>
      <c r="GE3" s="86"/>
      <c r="GF3" s="86"/>
      <c r="GG3" s="86"/>
      <c r="GH3" s="86"/>
      <c r="GI3" s="86"/>
      <c r="GJ3" s="86"/>
      <c r="GK3" s="86"/>
    </row>
    <row r="4" spans="1:193" ht="12.75" customHeight="1">
      <c r="A4" s="194" t="s">
        <v>70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74"/>
      <c r="N4" s="74"/>
      <c r="O4" s="74"/>
      <c r="P4" s="74"/>
      <c r="Q4" s="74"/>
      <c r="R4" s="74"/>
      <c r="S4" s="74"/>
      <c r="T4" s="74"/>
      <c r="U4" s="74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/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/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/>
      <c r="CX4" s="86"/>
      <c r="CY4" s="86"/>
      <c r="CZ4" s="86"/>
      <c r="DA4" s="86"/>
      <c r="DB4" s="86"/>
      <c r="DC4" s="86"/>
      <c r="DD4" s="86"/>
      <c r="DE4" s="86"/>
      <c r="DF4" s="86"/>
      <c r="DG4" s="86"/>
      <c r="DH4" s="86"/>
      <c r="DI4" s="86"/>
      <c r="DJ4" s="86"/>
      <c r="DK4" s="86"/>
      <c r="DL4" s="86"/>
      <c r="DM4" s="86"/>
      <c r="DN4" s="86"/>
      <c r="DO4" s="86"/>
      <c r="DP4" s="86"/>
      <c r="DQ4" s="86"/>
      <c r="DR4" s="86"/>
      <c r="DS4" s="86"/>
      <c r="DT4" s="86"/>
      <c r="DU4" s="86"/>
      <c r="DV4" s="86"/>
      <c r="DW4" s="86"/>
      <c r="DX4" s="86"/>
      <c r="DY4" s="86"/>
      <c r="DZ4" s="86"/>
      <c r="EA4" s="86"/>
      <c r="EB4" s="86"/>
      <c r="EC4" s="86"/>
      <c r="ED4" s="86"/>
      <c r="EE4" s="86"/>
      <c r="EF4" s="86"/>
      <c r="EG4" s="86"/>
      <c r="EH4" s="86"/>
      <c r="EI4" s="86"/>
      <c r="EJ4" s="86"/>
      <c r="EK4" s="86"/>
      <c r="EL4" s="86"/>
      <c r="EM4" s="86"/>
      <c r="EN4" s="86"/>
      <c r="EO4" s="86"/>
      <c r="EP4" s="86"/>
      <c r="EQ4" s="86"/>
      <c r="ER4" s="86"/>
      <c r="ES4" s="86"/>
      <c r="ET4" s="86"/>
      <c r="EU4" s="86"/>
      <c r="EV4" s="86"/>
      <c r="EW4" s="86"/>
      <c r="EX4" s="86"/>
      <c r="EY4" s="86"/>
      <c r="EZ4" s="86"/>
      <c r="FA4" s="86"/>
      <c r="FB4" s="86"/>
      <c r="FC4" s="86"/>
      <c r="FD4" s="86"/>
      <c r="FE4" s="86"/>
      <c r="FF4" s="86"/>
      <c r="FG4" s="86"/>
      <c r="FH4" s="86"/>
      <c r="FI4" s="86"/>
      <c r="FJ4" s="86"/>
      <c r="FK4" s="86"/>
      <c r="FL4" s="86"/>
      <c r="FM4" s="86"/>
      <c r="FN4" s="86"/>
      <c r="FO4" s="86"/>
      <c r="FP4" s="86"/>
      <c r="FQ4" s="86"/>
      <c r="FR4" s="86"/>
      <c r="FS4" s="86"/>
      <c r="FT4" s="86"/>
      <c r="FU4" s="86"/>
      <c r="FV4" s="86"/>
      <c r="FW4" s="86"/>
      <c r="FX4" s="86"/>
      <c r="FY4" s="86"/>
      <c r="FZ4" s="86"/>
      <c r="GA4" s="86"/>
      <c r="GB4" s="86"/>
      <c r="GC4" s="86"/>
      <c r="GD4" s="86"/>
      <c r="GE4" s="86"/>
      <c r="GF4" s="86"/>
      <c r="GG4" s="86"/>
      <c r="GH4" s="86"/>
      <c r="GI4" s="86"/>
      <c r="GJ4" s="86"/>
      <c r="GK4" s="86"/>
    </row>
    <row r="5" spans="1:21" ht="15.75">
      <c r="A5" s="193" t="s">
        <v>93</v>
      </c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75"/>
      <c r="N5" s="75"/>
      <c r="O5" s="75"/>
      <c r="P5" s="75"/>
      <c r="Q5" s="75"/>
      <c r="R5" s="75"/>
      <c r="S5" s="75"/>
      <c r="T5" s="75"/>
      <c r="U5" s="75"/>
    </row>
    <row r="6" spans="1:20" ht="7.5" customHeight="1">
      <c r="A6" s="165"/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Q6" s="89"/>
      <c r="R6" s="89"/>
      <c r="S6" s="89"/>
      <c r="T6" s="89"/>
    </row>
    <row r="7" spans="1:20" ht="19.5" customHeight="1">
      <c r="A7" s="183" t="s">
        <v>71</v>
      </c>
      <c r="B7" s="186" t="s">
        <v>77</v>
      </c>
      <c r="C7" s="186"/>
      <c r="D7" s="186" t="s">
        <v>78</v>
      </c>
      <c r="E7" s="186"/>
      <c r="F7" s="186" t="s">
        <v>79</v>
      </c>
      <c r="G7" s="186"/>
      <c r="H7" s="186" t="s">
        <v>80</v>
      </c>
      <c r="I7" s="186"/>
      <c r="J7" s="191" t="s">
        <v>81</v>
      </c>
      <c r="K7" s="191"/>
      <c r="L7" s="183" t="s">
        <v>30</v>
      </c>
      <c r="Q7" s="89"/>
      <c r="R7" s="89"/>
      <c r="S7" s="89"/>
      <c r="T7" s="89"/>
    </row>
    <row r="8" spans="1:20" ht="19.5" customHeight="1">
      <c r="A8" s="185"/>
      <c r="B8" s="83" t="s">
        <v>6</v>
      </c>
      <c r="C8" s="83" t="s">
        <v>7</v>
      </c>
      <c r="D8" s="83" t="s">
        <v>6</v>
      </c>
      <c r="E8" s="83" t="s">
        <v>7</v>
      </c>
      <c r="F8" s="83" t="s">
        <v>6</v>
      </c>
      <c r="G8" s="83" t="s">
        <v>7</v>
      </c>
      <c r="H8" s="83" t="s">
        <v>6</v>
      </c>
      <c r="I8" s="83" t="s">
        <v>7</v>
      </c>
      <c r="J8" s="83" t="s">
        <v>6</v>
      </c>
      <c r="K8" s="83" t="s">
        <v>7</v>
      </c>
      <c r="L8" s="184"/>
      <c r="Q8" s="89"/>
      <c r="R8" s="89"/>
      <c r="S8" s="89"/>
      <c r="T8" s="89"/>
    </row>
    <row r="9" spans="1:20" ht="19.5" customHeight="1">
      <c r="A9" s="180" t="s">
        <v>72</v>
      </c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2"/>
      <c r="Q9" s="89"/>
      <c r="R9" s="89"/>
      <c r="S9" s="89"/>
      <c r="T9" s="89"/>
    </row>
    <row r="10" spans="1:20" ht="19.5" customHeight="1">
      <c r="A10" s="76" t="s">
        <v>8</v>
      </c>
      <c r="B10" s="85">
        <v>2</v>
      </c>
      <c r="C10" s="77">
        <v>0</v>
      </c>
      <c r="D10" s="77">
        <v>4</v>
      </c>
      <c r="E10" s="77">
        <v>6</v>
      </c>
      <c r="F10" s="77">
        <v>49</v>
      </c>
      <c r="G10" s="77">
        <v>8</v>
      </c>
      <c r="H10" s="77">
        <v>80</v>
      </c>
      <c r="I10" s="77">
        <v>6</v>
      </c>
      <c r="J10" s="85">
        <v>6</v>
      </c>
      <c r="K10" s="78">
        <v>0</v>
      </c>
      <c r="L10" s="79">
        <f>SUM(B10:K10)</f>
        <v>161</v>
      </c>
      <c r="Q10" s="89"/>
      <c r="R10" s="89"/>
      <c r="S10" s="89"/>
      <c r="T10" s="89"/>
    </row>
    <row r="11" spans="1:20" ht="19.5" customHeight="1">
      <c r="A11" s="76" t="s">
        <v>9</v>
      </c>
      <c r="B11" s="85">
        <v>0</v>
      </c>
      <c r="C11" s="77">
        <v>2</v>
      </c>
      <c r="D11" s="77">
        <v>43</v>
      </c>
      <c r="E11" s="77">
        <v>8</v>
      </c>
      <c r="F11" s="77">
        <v>46</v>
      </c>
      <c r="G11" s="77">
        <v>5</v>
      </c>
      <c r="H11" s="77">
        <v>35</v>
      </c>
      <c r="I11" s="77">
        <v>4</v>
      </c>
      <c r="J11" s="85">
        <v>4</v>
      </c>
      <c r="K11" s="78">
        <v>0</v>
      </c>
      <c r="L11" s="79">
        <f>SUM(B11:K11)</f>
        <v>147</v>
      </c>
      <c r="Q11" s="89"/>
      <c r="R11" s="89"/>
      <c r="S11" s="89"/>
      <c r="T11" s="89"/>
    </row>
    <row r="12" spans="1:20" ht="19.5" customHeight="1">
      <c r="A12" s="76" t="s">
        <v>10</v>
      </c>
      <c r="B12" s="85">
        <v>0</v>
      </c>
      <c r="C12" s="77">
        <v>2</v>
      </c>
      <c r="D12" s="77">
        <v>0</v>
      </c>
      <c r="E12" s="77">
        <v>2</v>
      </c>
      <c r="F12" s="77">
        <v>18</v>
      </c>
      <c r="G12" s="77">
        <v>5</v>
      </c>
      <c r="H12" s="77">
        <v>58</v>
      </c>
      <c r="I12" s="77">
        <v>0</v>
      </c>
      <c r="J12" s="85">
        <v>5</v>
      </c>
      <c r="K12" s="78">
        <v>0</v>
      </c>
      <c r="L12" s="79">
        <f>SUM(B12:K12)</f>
        <v>90</v>
      </c>
      <c r="Q12" s="89"/>
      <c r="R12" s="89"/>
      <c r="S12" s="89"/>
      <c r="T12" s="89"/>
    </row>
    <row r="13" spans="1:20" ht="19.5" customHeight="1">
      <c r="A13" s="76" t="s">
        <v>11</v>
      </c>
      <c r="B13" s="85">
        <v>2</v>
      </c>
      <c r="C13" s="77">
        <v>0</v>
      </c>
      <c r="D13" s="77">
        <v>2</v>
      </c>
      <c r="E13" s="77">
        <v>4</v>
      </c>
      <c r="F13" s="77">
        <v>14</v>
      </c>
      <c r="G13" s="77">
        <v>2</v>
      </c>
      <c r="H13" s="77">
        <v>18</v>
      </c>
      <c r="I13" s="77">
        <v>0</v>
      </c>
      <c r="J13" s="85">
        <v>2</v>
      </c>
      <c r="K13" s="78">
        <v>0</v>
      </c>
      <c r="L13" s="79">
        <f>SUM(B13:K13)</f>
        <v>44</v>
      </c>
      <c r="Q13" s="89"/>
      <c r="R13" s="89"/>
      <c r="S13" s="89"/>
      <c r="T13" s="89"/>
    </row>
    <row r="14" spans="1:20" s="90" customFormat="1" ht="19.5" customHeight="1">
      <c r="A14" s="76" t="s">
        <v>12</v>
      </c>
      <c r="B14" s="85">
        <v>0</v>
      </c>
      <c r="C14" s="77">
        <v>2</v>
      </c>
      <c r="D14" s="77">
        <v>1</v>
      </c>
      <c r="E14" s="77">
        <v>1</v>
      </c>
      <c r="F14" s="77">
        <v>19</v>
      </c>
      <c r="G14" s="77">
        <v>9</v>
      </c>
      <c r="H14" s="77">
        <v>50</v>
      </c>
      <c r="I14" s="77">
        <v>2</v>
      </c>
      <c r="J14" s="85">
        <v>4</v>
      </c>
      <c r="K14" s="78">
        <v>0</v>
      </c>
      <c r="L14" s="79">
        <f>SUM(B14:K14)</f>
        <v>88</v>
      </c>
      <c r="Q14" s="91"/>
      <c r="R14" s="91"/>
      <c r="S14" s="91"/>
      <c r="T14" s="91"/>
    </row>
    <row r="15" spans="1:20" s="90" customFormat="1" ht="19.5" customHeight="1">
      <c r="A15" s="81" t="s">
        <v>74</v>
      </c>
      <c r="B15" s="82">
        <f aca="true" t="shared" si="0" ref="B15:K15">SUM(B10:B14)</f>
        <v>4</v>
      </c>
      <c r="C15" s="82">
        <f t="shared" si="0"/>
        <v>6</v>
      </c>
      <c r="D15" s="82">
        <f t="shared" si="0"/>
        <v>50</v>
      </c>
      <c r="E15" s="82">
        <f t="shared" si="0"/>
        <v>21</v>
      </c>
      <c r="F15" s="82">
        <f t="shared" si="0"/>
        <v>146</v>
      </c>
      <c r="G15" s="82">
        <f t="shared" si="0"/>
        <v>29</v>
      </c>
      <c r="H15" s="82">
        <f>SUM(H10:H14)</f>
        <v>241</v>
      </c>
      <c r="I15" s="82">
        <f t="shared" si="0"/>
        <v>12</v>
      </c>
      <c r="J15" s="82">
        <f t="shared" si="0"/>
        <v>21</v>
      </c>
      <c r="K15" s="82">
        <f t="shared" si="0"/>
        <v>0</v>
      </c>
      <c r="L15" s="84">
        <f>SUM(L10:L14)</f>
        <v>530</v>
      </c>
      <c r="Q15" s="91"/>
      <c r="R15" s="91"/>
      <c r="S15" s="91"/>
      <c r="T15" s="91"/>
    </row>
    <row r="16" spans="1:20" ht="19.5" customHeight="1">
      <c r="A16" s="180" t="s">
        <v>73</v>
      </c>
      <c r="B16" s="181"/>
      <c r="C16" s="181"/>
      <c r="D16" s="181"/>
      <c r="E16" s="181"/>
      <c r="F16" s="181"/>
      <c r="G16" s="181"/>
      <c r="H16" s="181"/>
      <c r="I16" s="181"/>
      <c r="J16" s="181"/>
      <c r="K16" s="181"/>
      <c r="L16" s="182"/>
      <c r="Q16" s="89"/>
      <c r="R16" s="89"/>
      <c r="S16" s="89"/>
      <c r="T16" s="89"/>
    </row>
    <row r="17" spans="1:20" ht="19.5" customHeight="1">
      <c r="A17" s="76" t="s">
        <v>11</v>
      </c>
      <c r="B17" s="85">
        <v>0</v>
      </c>
      <c r="C17" s="77">
        <v>3</v>
      </c>
      <c r="D17" s="77">
        <v>16</v>
      </c>
      <c r="E17" s="77">
        <v>3</v>
      </c>
      <c r="F17" s="77">
        <v>28</v>
      </c>
      <c r="G17" s="77">
        <v>5</v>
      </c>
      <c r="H17" s="77">
        <v>9</v>
      </c>
      <c r="I17" s="77">
        <v>0</v>
      </c>
      <c r="J17" s="85">
        <v>1</v>
      </c>
      <c r="K17" s="78">
        <v>0</v>
      </c>
      <c r="L17" s="79">
        <f>SUM(B17:K17)</f>
        <v>65</v>
      </c>
      <c r="Q17" s="89"/>
      <c r="R17" s="89"/>
      <c r="S17" s="89"/>
      <c r="T17" s="89"/>
    </row>
    <row r="18" spans="1:20" ht="19.5" customHeight="1">
      <c r="A18" s="76" t="s">
        <v>60</v>
      </c>
      <c r="B18" s="85">
        <v>0</v>
      </c>
      <c r="C18" s="77">
        <v>0</v>
      </c>
      <c r="D18" s="77">
        <v>3</v>
      </c>
      <c r="E18" s="77">
        <v>0</v>
      </c>
      <c r="F18" s="77">
        <v>28</v>
      </c>
      <c r="G18" s="77">
        <v>3</v>
      </c>
      <c r="H18" s="77">
        <v>27</v>
      </c>
      <c r="I18" s="77">
        <v>1</v>
      </c>
      <c r="J18" s="85">
        <v>5</v>
      </c>
      <c r="K18" s="78">
        <v>0</v>
      </c>
      <c r="L18" s="79">
        <f>SUM(B18:K18)</f>
        <v>67</v>
      </c>
      <c r="Q18" s="89"/>
      <c r="R18" s="89"/>
      <c r="S18" s="89"/>
      <c r="T18" s="89"/>
    </row>
    <row r="19" spans="1:20" s="90" customFormat="1" ht="19.5" customHeight="1">
      <c r="A19" s="76" t="s">
        <v>13</v>
      </c>
      <c r="B19" s="85">
        <v>0</v>
      </c>
      <c r="C19" s="77">
        <v>4</v>
      </c>
      <c r="D19" s="77">
        <v>2</v>
      </c>
      <c r="E19" s="77">
        <v>2</v>
      </c>
      <c r="F19" s="77">
        <v>32</v>
      </c>
      <c r="G19" s="77">
        <v>4</v>
      </c>
      <c r="H19" s="77">
        <v>19</v>
      </c>
      <c r="I19" s="77">
        <v>5</v>
      </c>
      <c r="J19" s="85">
        <v>2</v>
      </c>
      <c r="K19" s="78">
        <v>0</v>
      </c>
      <c r="L19" s="79">
        <f>SUM(B19:K19)</f>
        <v>70</v>
      </c>
      <c r="Q19" s="91"/>
      <c r="R19" s="91"/>
      <c r="S19" s="91"/>
      <c r="T19" s="91"/>
    </row>
    <row r="20" spans="1:20" s="90" customFormat="1" ht="19.5" customHeight="1">
      <c r="A20" s="81" t="s">
        <v>74</v>
      </c>
      <c r="B20" s="82">
        <f aca="true" t="shared" si="1" ref="B20:J20">SUM(B17:B19)</f>
        <v>0</v>
      </c>
      <c r="C20" s="82">
        <f t="shared" si="1"/>
        <v>7</v>
      </c>
      <c r="D20" s="82">
        <f t="shared" si="1"/>
        <v>21</v>
      </c>
      <c r="E20" s="82">
        <f t="shared" si="1"/>
        <v>5</v>
      </c>
      <c r="F20" s="82">
        <f t="shared" si="1"/>
        <v>88</v>
      </c>
      <c r="G20" s="82">
        <f t="shared" si="1"/>
        <v>12</v>
      </c>
      <c r="H20" s="82">
        <f t="shared" si="1"/>
        <v>55</v>
      </c>
      <c r="I20" s="82">
        <f t="shared" si="1"/>
        <v>6</v>
      </c>
      <c r="J20" s="82">
        <f t="shared" si="1"/>
        <v>8</v>
      </c>
      <c r="K20" s="82">
        <v>0</v>
      </c>
      <c r="L20" s="84">
        <f>SUM(L17:L19)</f>
        <v>202</v>
      </c>
      <c r="Q20" s="91"/>
      <c r="R20" s="91"/>
      <c r="S20" s="91"/>
      <c r="T20" s="91"/>
    </row>
    <row r="21" spans="1:20" ht="19.5" customHeight="1">
      <c r="A21" s="180" t="s">
        <v>75</v>
      </c>
      <c r="B21" s="181"/>
      <c r="C21" s="181"/>
      <c r="D21" s="181"/>
      <c r="E21" s="181"/>
      <c r="F21" s="181"/>
      <c r="G21" s="181"/>
      <c r="H21" s="181"/>
      <c r="I21" s="181"/>
      <c r="J21" s="181"/>
      <c r="K21" s="181"/>
      <c r="L21" s="182"/>
      <c r="Q21" s="89"/>
      <c r="R21" s="89"/>
      <c r="S21" s="89"/>
      <c r="T21" s="89"/>
    </row>
    <row r="22" spans="1:20" ht="19.5" customHeight="1">
      <c r="A22" s="76" t="s">
        <v>14</v>
      </c>
      <c r="B22" s="85">
        <v>0</v>
      </c>
      <c r="C22" s="77">
        <v>0</v>
      </c>
      <c r="D22" s="77">
        <v>0</v>
      </c>
      <c r="E22" s="77">
        <v>3</v>
      </c>
      <c r="F22" s="77">
        <v>17</v>
      </c>
      <c r="G22" s="77">
        <v>4</v>
      </c>
      <c r="H22" s="77">
        <v>27</v>
      </c>
      <c r="I22" s="77">
        <v>0</v>
      </c>
      <c r="J22" s="85">
        <v>3</v>
      </c>
      <c r="K22" s="79">
        <v>0</v>
      </c>
      <c r="L22" s="79">
        <f>SUM(B22:K22)</f>
        <v>54</v>
      </c>
      <c r="Q22" s="89"/>
      <c r="R22" s="92"/>
      <c r="S22" s="89"/>
      <c r="T22" s="89"/>
    </row>
    <row r="23" spans="1:20" s="90" customFormat="1" ht="19.5" customHeight="1">
      <c r="A23" s="76" t="s">
        <v>11</v>
      </c>
      <c r="B23" s="85">
        <v>0</v>
      </c>
      <c r="C23" s="77">
        <v>0</v>
      </c>
      <c r="D23" s="77">
        <v>3</v>
      </c>
      <c r="E23" s="77">
        <v>8</v>
      </c>
      <c r="F23" s="77">
        <v>39</v>
      </c>
      <c r="G23" s="77">
        <v>3</v>
      </c>
      <c r="H23" s="77">
        <v>21</v>
      </c>
      <c r="I23" s="77">
        <v>0</v>
      </c>
      <c r="J23" s="85">
        <v>0</v>
      </c>
      <c r="K23" s="79">
        <v>0</v>
      </c>
      <c r="L23" s="79">
        <f>SUM(B23:K23)</f>
        <v>74</v>
      </c>
      <c r="Q23" s="91"/>
      <c r="R23" s="93"/>
      <c r="S23" s="91"/>
      <c r="T23" s="91"/>
    </row>
    <row r="24" spans="1:20" s="90" customFormat="1" ht="19.5" customHeight="1">
      <c r="A24" s="81" t="s">
        <v>74</v>
      </c>
      <c r="B24" s="82">
        <f aca="true" t="shared" si="2" ref="B24:K24">SUM(B22:B23)</f>
        <v>0</v>
      </c>
      <c r="C24" s="82">
        <f t="shared" si="2"/>
        <v>0</v>
      </c>
      <c r="D24" s="82">
        <f t="shared" si="2"/>
        <v>3</v>
      </c>
      <c r="E24" s="82">
        <f t="shared" si="2"/>
        <v>11</v>
      </c>
      <c r="F24" s="82">
        <f t="shared" si="2"/>
        <v>56</v>
      </c>
      <c r="G24" s="82">
        <f t="shared" si="2"/>
        <v>7</v>
      </c>
      <c r="H24" s="82">
        <f t="shared" si="2"/>
        <v>48</v>
      </c>
      <c r="I24" s="82">
        <f t="shared" si="2"/>
        <v>0</v>
      </c>
      <c r="J24" s="82">
        <f t="shared" si="2"/>
        <v>3</v>
      </c>
      <c r="K24" s="82">
        <f t="shared" si="2"/>
        <v>0</v>
      </c>
      <c r="L24" s="84">
        <f>SUM(L22:L23)</f>
        <v>128</v>
      </c>
      <c r="Q24" s="91"/>
      <c r="R24" s="93"/>
      <c r="S24" s="91"/>
      <c r="T24" s="91"/>
    </row>
    <row r="25" spans="1:20" ht="19.5" customHeight="1">
      <c r="A25" s="180" t="s">
        <v>76</v>
      </c>
      <c r="B25" s="181"/>
      <c r="C25" s="181"/>
      <c r="D25" s="181"/>
      <c r="E25" s="181"/>
      <c r="F25" s="181"/>
      <c r="G25" s="181"/>
      <c r="H25" s="181"/>
      <c r="I25" s="181"/>
      <c r="J25" s="181"/>
      <c r="K25" s="181"/>
      <c r="L25" s="182"/>
      <c r="Q25" s="89"/>
      <c r="R25" s="93"/>
      <c r="S25" s="89"/>
      <c r="T25" s="89"/>
    </row>
    <row r="26" spans="1:20" s="94" customFormat="1" ht="19.5" customHeight="1">
      <c r="A26" s="76" t="s">
        <v>15</v>
      </c>
      <c r="B26" s="85">
        <v>0</v>
      </c>
      <c r="C26" s="77">
        <v>2</v>
      </c>
      <c r="D26" s="77">
        <v>0</v>
      </c>
      <c r="E26" s="77">
        <v>0</v>
      </c>
      <c r="F26" s="77">
        <v>1</v>
      </c>
      <c r="G26" s="77">
        <v>1</v>
      </c>
      <c r="H26" s="77">
        <v>33</v>
      </c>
      <c r="I26" s="77">
        <v>2</v>
      </c>
      <c r="J26" s="85">
        <v>9</v>
      </c>
      <c r="K26" s="79">
        <v>0</v>
      </c>
      <c r="L26" s="79">
        <f>SUM(B26:K26)</f>
        <v>48</v>
      </c>
      <c r="Q26" s="89"/>
      <c r="R26" s="89"/>
      <c r="S26" s="89"/>
      <c r="T26" s="89"/>
    </row>
    <row r="27" spans="1:20" ht="19.5" customHeight="1">
      <c r="A27" s="76" t="s">
        <v>16</v>
      </c>
      <c r="B27" s="85">
        <v>0</v>
      </c>
      <c r="C27" s="77">
        <v>1</v>
      </c>
      <c r="D27" s="77">
        <v>2</v>
      </c>
      <c r="E27" s="77">
        <v>0</v>
      </c>
      <c r="F27" s="77">
        <v>26</v>
      </c>
      <c r="G27" s="77">
        <v>10</v>
      </c>
      <c r="H27" s="77">
        <v>49</v>
      </c>
      <c r="I27" s="77">
        <v>4</v>
      </c>
      <c r="J27" s="85">
        <v>6</v>
      </c>
      <c r="K27" s="79">
        <v>0</v>
      </c>
      <c r="L27" s="79">
        <f>SUM(B27:K27)</f>
        <v>98</v>
      </c>
      <c r="Q27" s="89"/>
      <c r="R27" s="89"/>
      <c r="S27" s="89"/>
      <c r="T27" s="89"/>
    </row>
    <row r="28" spans="1:20" s="90" customFormat="1" ht="19.5" customHeight="1">
      <c r="A28" s="76" t="s">
        <v>11</v>
      </c>
      <c r="B28" s="85">
        <v>2</v>
      </c>
      <c r="C28" s="77">
        <v>0</v>
      </c>
      <c r="D28" s="77">
        <v>1</v>
      </c>
      <c r="E28" s="77">
        <v>2</v>
      </c>
      <c r="F28" s="77">
        <v>23</v>
      </c>
      <c r="G28" s="77">
        <v>1</v>
      </c>
      <c r="H28" s="77">
        <v>16</v>
      </c>
      <c r="I28" s="77">
        <v>0</v>
      </c>
      <c r="J28" s="85">
        <v>0</v>
      </c>
      <c r="K28" s="79">
        <v>0</v>
      </c>
      <c r="L28" s="79">
        <f>SUM(B28:K28)</f>
        <v>45</v>
      </c>
      <c r="Q28" s="91"/>
      <c r="R28" s="91"/>
      <c r="S28" s="91"/>
      <c r="T28" s="91"/>
    </row>
    <row r="29" spans="1:20" s="90" customFormat="1" ht="19.5" customHeight="1">
      <c r="A29" s="81" t="s">
        <v>74</v>
      </c>
      <c r="B29" s="82">
        <f>SUM(B26:B28)</f>
        <v>2</v>
      </c>
      <c r="C29" s="82">
        <f aca="true" t="shared" si="3" ref="C29:L29">SUM(C26:C28)</f>
        <v>3</v>
      </c>
      <c r="D29" s="82">
        <f t="shared" si="3"/>
        <v>3</v>
      </c>
      <c r="E29" s="82">
        <f t="shared" si="3"/>
        <v>2</v>
      </c>
      <c r="F29" s="82">
        <f t="shared" si="3"/>
        <v>50</v>
      </c>
      <c r="G29" s="82">
        <f t="shared" si="3"/>
        <v>12</v>
      </c>
      <c r="H29" s="82">
        <f t="shared" si="3"/>
        <v>98</v>
      </c>
      <c r="I29" s="82">
        <f t="shared" si="3"/>
        <v>6</v>
      </c>
      <c r="J29" s="82">
        <f t="shared" si="3"/>
        <v>15</v>
      </c>
      <c r="K29" s="82">
        <f t="shared" si="3"/>
        <v>0</v>
      </c>
      <c r="L29" s="82">
        <f t="shared" si="3"/>
        <v>191</v>
      </c>
      <c r="Q29" s="91"/>
      <c r="R29" s="91"/>
      <c r="S29" s="91"/>
      <c r="T29" s="91"/>
    </row>
    <row r="30" spans="1:20" ht="19.5" customHeight="1">
      <c r="A30" s="180" t="s">
        <v>36</v>
      </c>
      <c r="B30" s="181"/>
      <c r="C30" s="181"/>
      <c r="D30" s="181"/>
      <c r="E30" s="181"/>
      <c r="F30" s="181"/>
      <c r="G30" s="181"/>
      <c r="H30" s="181"/>
      <c r="I30" s="181"/>
      <c r="J30" s="181"/>
      <c r="K30" s="181"/>
      <c r="L30" s="182"/>
      <c r="Q30" s="89"/>
      <c r="R30" s="89"/>
      <c r="S30" s="89"/>
      <c r="T30" s="89"/>
    </row>
    <row r="31" spans="1:20" ht="19.5" customHeight="1">
      <c r="A31" s="76" t="s">
        <v>17</v>
      </c>
      <c r="B31" s="85">
        <v>0</v>
      </c>
      <c r="C31" s="77">
        <v>2</v>
      </c>
      <c r="D31" s="77">
        <v>1</v>
      </c>
      <c r="E31" s="77">
        <v>1</v>
      </c>
      <c r="F31" s="77">
        <v>12</v>
      </c>
      <c r="G31" s="77">
        <v>6</v>
      </c>
      <c r="H31" s="77">
        <v>28</v>
      </c>
      <c r="I31" s="77">
        <v>0</v>
      </c>
      <c r="J31" s="85">
        <v>4</v>
      </c>
      <c r="K31" s="85">
        <v>0</v>
      </c>
      <c r="L31" s="85">
        <f>SUM(B31:K31)</f>
        <v>54</v>
      </c>
      <c r="Q31" s="89"/>
      <c r="R31" s="89"/>
      <c r="S31" s="89"/>
      <c r="T31" s="89"/>
    </row>
    <row r="32" spans="1:20" ht="19.5" customHeight="1">
      <c r="A32" s="76" t="s">
        <v>11</v>
      </c>
      <c r="B32" s="85">
        <v>0</v>
      </c>
      <c r="C32" s="77">
        <v>2</v>
      </c>
      <c r="D32" s="77">
        <v>0</v>
      </c>
      <c r="E32" s="77">
        <v>3</v>
      </c>
      <c r="F32" s="77">
        <v>22</v>
      </c>
      <c r="G32" s="77">
        <v>5</v>
      </c>
      <c r="H32" s="77">
        <v>24</v>
      </c>
      <c r="I32" s="77">
        <v>0</v>
      </c>
      <c r="J32" s="85">
        <v>2</v>
      </c>
      <c r="K32" s="79">
        <v>0</v>
      </c>
      <c r="L32" s="79">
        <f>SUM(B32:K32)</f>
        <v>58</v>
      </c>
      <c r="Q32" s="89"/>
      <c r="R32" s="89"/>
      <c r="S32" s="89"/>
      <c r="T32" s="89"/>
    </row>
    <row r="33" spans="1:20" s="90" customFormat="1" ht="19.5" customHeight="1">
      <c r="A33" s="76" t="s">
        <v>13</v>
      </c>
      <c r="B33" s="85">
        <v>0</v>
      </c>
      <c r="C33" s="77">
        <v>1</v>
      </c>
      <c r="D33" s="77">
        <v>1</v>
      </c>
      <c r="E33" s="77">
        <v>1</v>
      </c>
      <c r="F33" s="77">
        <v>5</v>
      </c>
      <c r="G33" s="77">
        <v>6</v>
      </c>
      <c r="H33" s="77">
        <v>54</v>
      </c>
      <c r="I33" s="77">
        <v>2</v>
      </c>
      <c r="J33" s="85">
        <v>4</v>
      </c>
      <c r="K33" s="79">
        <v>0</v>
      </c>
      <c r="L33" s="79">
        <f>SUM(B33:K33)</f>
        <v>74</v>
      </c>
      <c r="Q33" s="91"/>
      <c r="R33" s="91"/>
      <c r="S33" s="91"/>
      <c r="T33" s="91"/>
    </row>
    <row r="34" spans="1:20" ht="19.5" customHeight="1">
      <c r="A34" s="81" t="s">
        <v>74</v>
      </c>
      <c r="B34" s="82">
        <f aca="true" t="shared" si="4" ref="B34:L34">SUM(B31:B33)</f>
        <v>0</v>
      </c>
      <c r="C34" s="82">
        <f t="shared" si="4"/>
        <v>5</v>
      </c>
      <c r="D34" s="82">
        <f t="shared" si="4"/>
        <v>2</v>
      </c>
      <c r="E34" s="82">
        <f t="shared" si="4"/>
        <v>5</v>
      </c>
      <c r="F34" s="82">
        <f t="shared" si="4"/>
        <v>39</v>
      </c>
      <c r="G34" s="82">
        <f t="shared" si="4"/>
        <v>17</v>
      </c>
      <c r="H34" s="82">
        <f t="shared" si="4"/>
        <v>106</v>
      </c>
      <c r="I34" s="82">
        <f t="shared" si="4"/>
        <v>2</v>
      </c>
      <c r="J34" s="82">
        <f t="shared" si="4"/>
        <v>10</v>
      </c>
      <c r="K34" s="82">
        <f t="shared" si="4"/>
        <v>0</v>
      </c>
      <c r="L34" s="82">
        <f t="shared" si="4"/>
        <v>186</v>
      </c>
      <c r="Q34" s="89"/>
      <c r="R34" s="89"/>
      <c r="S34" s="89"/>
      <c r="T34" s="89"/>
    </row>
    <row r="35" spans="1:20" ht="9.75" customHeight="1">
      <c r="A35" s="130"/>
      <c r="B35" s="131"/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Q35" s="89"/>
      <c r="R35" s="89"/>
      <c r="S35" s="89"/>
      <c r="T35" s="89"/>
    </row>
    <row r="36" spans="1:20" ht="19.5" customHeight="1">
      <c r="A36" s="132" t="s">
        <v>42</v>
      </c>
      <c r="B36" s="166">
        <f>B15+B20+B24+B29+B34</f>
        <v>6</v>
      </c>
      <c r="C36" s="166">
        <f aca="true" t="shared" si="5" ref="C36:L36">C15+C20+C24+C29+C34</f>
        <v>21</v>
      </c>
      <c r="D36" s="166">
        <f t="shared" si="5"/>
        <v>79</v>
      </c>
      <c r="E36" s="166">
        <f t="shared" si="5"/>
        <v>44</v>
      </c>
      <c r="F36" s="166">
        <f t="shared" si="5"/>
        <v>379</v>
      </c>
      <c r="G36" s="166">
        <f t="shared" si="5"/>
        <v>77</v>
      </c>
      <c r="H36" s="166">
        <f t="shared" si="5"/>
        <v>548</v>
      </c>
      <c r="I36" s="166">
        <f t="shared" si="5"/>
        <v>26</v>
      </c>
      <c r="J36" s="166">
        <f t="shared" si="5"/>
        <v>57</v>
      </c>
      <c r="K36" s="166">
        <f t="shared" si="5"/>
        <v>0</v>
      </c>
      <c r="L36" s="145">
        <f t="shared" si="5"/>
        <v>1237</v>
      </c>
      <c r="Q36" s="89"/>
      <c r="R36" s="89"/>
      <c r="S36" s="89"/>
      <c r="T36" s="89"/>
    </row>
    <row r="37" spans="1:20" ht="12">
      <c r="A37" s="95" t="s">
        <v>69</v>
      </c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89"/>
      <c r="N37" s="89"/>
      <c r="O37" s="89"/>
      <c r="P37" s="89"/>
      <c r="Q37" s="89"/>
      <c r="R37" s="89"/>
      <c r="S37" s="89"/>
      <c r="T37" s="89"/>
    </row>
    <row r="38" spans="1:193" ht="12.75">
      <c r="A38" s="97"/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87"/>
      <c r="N38" s="87"/>
      <c r="O38" s="87"/>
      <c r="P38" s="87"/>
      <c r="Q38" s="87"/>
      <c r="R38" s="87"/>
      <c r="S38" s="87"/>
      <c r="T38" s="87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6"/>
      <c r="AS38" s="86"/>
      <c r="AT38" s="86"/>
      <c r="AU38" s="86"/>
      <c r="AV38" s="86"/>
      <c r="AW38" s="86"/>
      <c r="AX38" s="86"/>
      <c r="AY38" s="86"/>
      <c r="AZ38" s="86"/>
      <c r="BA38" s="86"/>
      <c r="BB38" s="86"/>
      <c r="BC38" s="86"/>
      <c r="BD38" s="86"/>
      <c r="BE38" s="86"/>
      <c r="BF38" s="86"/>
      <c r="BG38" s="86"/>
      <c r="BH38" s="86"/>
      <c r="BI38" s="86"/>
      <c r="BJ38" s="86"/>
      <c r="BK38" s="86"/>
      <c r="BL38" s="86"/>
      <c r="BM38" s="86"/>
      <c r="BN38" s="86"/>
      <c r="BO38" s="86"/>
      <c r="BP38" s="86"/>
      <c r="BQ38" s="86"/>
      <c r="BR38" s="86"/>
      <c r="BS38" s="86"/>
      <c r="BT38" s="86"/>
      <c r="BU38" s="86"/>
      <c r="BV38" s="86"/>
      <c r="BW38" s="86"/>
      <c r="BX38" s="86"/>
      <c r="BY38" s="86"/>
      <c r="BZ38" s="86"/>
      <c r="CA38" s="86"/>
      <c r="CB38" s="86"/>
      <c r="CC38" s="86"/>
      <c r="CD38" s="86"/>
      <c r="CE38" s="86"/>
      <c r="CF38" s="86"/>
      <c r="CG38" s="86"/>
      <c r="CH38" s="86"/>
      <c r="CI38" s="86"/>
      <c r="CJ38" s="86"/>
      <c r="CK38" s="86"/>
      <c r="CL38" s="86"/>
      <c r="CM38" s="86"/>
      <c r="CN38" s="86"/>
      <c r="CO38" s="86"/>
      <c r="CP38" s="86"/>
      <c r="CQ38" s="86"/>
      <c r="CR38" s="86"/>
      <c r="CS38" s="86"/>
      <c r="CT38" s="86"/>
      <c r="CU38" s="86"/>
      <c r="CV38" s="86"/>
      <c r="CW38" s="86"/>
      <c r="CX38" s="86"/>
      <c r="CY38" s="86"/>
      <c r="CZ38" s="86"/>
      <c r="DA38" s="86"/>
      <c r="DB38" s="86"/>
      <c r="DC38" s="86"/>
      <c r="DD38" s="86"/>
      <c r="DE38" s="86"/>
      <c r="DF38" s="86"/>
      <c r="DG38" s="86"/>
      <c r="DH38" s="86"/>
      <c r="DI38" s="86"/>
      <c r="DJ38" s="86"/>
      <c r="DK38" s="86"/>
      <c r="DL38" s="86"/>
      <c r="DM38" s="86"/>
      <c r="DN38" s="86"/>
      <c r="DO38" s="86"/>
      <c r="DP38" s="86"/>
      <c r="DQ38" s="86"/>
      <c r="DR38" s="86"/>
      <c r="DS38" s="86"/>
      <c r="DT38" s="86"/>
      <c r="DU38" s="86"/>
      <c r="DV38" s="86"/>
      <c r="DW38" s="86"/>
      <c r="DX38" s="86"/>
      <c r="DY38" s="86"/>
      <c r="DZ38" s="86"/>
      <c r="EA38" s="86"/>
      <c r="EB38" s="86"/>
      <c r="EC38" s="86"/>
      <c r="ED38" s="86"/>
      <c r="EE38" s="86"/>
      <c r="EF38" s="86"/>
      <c r="EG38" s="86"/>
      <c r="EH38" s="86"/>
      <c r="EI38" s="86"/>
      <c r="EJ38" s="86"/>
      <c r="EK38" s="86"/>
      <c r="EL38" s="86"/>
      <c r="EM38" s="86"/>
      <c r="EN38" s="86"/>
      <c r="EO38" s="86"/>
      <c r="EP38" s="86"/>
      <c r="EQ38" s="86"/>
      <c r="ER38" s="86"/>
      <c r="ES38" s="86"/>
      <c r="ET38" s="86"/>
      <c r="EU38" s="86"/>
      <c r="EV38" s="86"/>
      <c r="EW38" s="86"/>
      <c r="EX38" s="86"/>
      <c r="EY38" s="86"/>
      <c r="EZ38" s="86"/>
      <c r="FA38" s="86"/>
      <c r="FB38" s="86"/>
      <c r="FC38" s="86"/>
      <c r="FD38" s="86"/>
      <c r="FE38" s="86"/>
      <c r="FF38" s="86"/>
      <c r="FG38" s="86"/>
      <c r="FH38" s="86"/>
      <c r="FI38" s="86"/>
      <c r="FJ38" s="86"/>
      <c r="FK38" s="86"/>
      <c r="FL38" s="86"/>
      <c r="FM38" s="86"/>
      <c r="FN38" s="86"/>
      <c r="FO38" s="86"/>
      <c r="FP38" s="86"/>
      <c r="FQ38" s="86"/>
      <c r="FR38" s="86"/>
      <c r="FS38" s="86"/>
      <c r="FT38" s="86"/>
      <c r="FU38" s="86"/>
      <c r="FV38" s="86"/>
      <c r="FW38" s="86"/>
      <c r="FX38" s="86"/>
      <c r="FY38" s="86"/>
      <c r="FZ38" s="86"/>
      <c r="GA38" s="86"/>
      <c r="GB38" s="86"/>
      <c r="GC38" s="86"/>
      <c r="GD38" s="86"/>
      <c r="GE38" s="86"/>
      <c r="GF38" s="86"/>
      <c r="GG38" s="86"/>
      <c r="GH38" s="86"/>
      <c r="GI38" s="86"/>
      <c r="GJ38" s="86"/>
      <c r="GK38" s="86"/>
    </row>
    <row r="39" spans="1:20" s="101" customFormat="1" ht="15">
      <c r="A39" s="98"/>
      <c r="B39" s="99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87"/>
      <c r="N39" s="87"/>
      <c r="O39" s="87"/>
      <c r="P39" s="87"/>
      <c r="Q39" s="87"/>
      <c r="R39" s="87"/>
      <c r="S39" s="87"/>
      <c r="T39" s="87"/>
    </row>
    <row r="40" spans="1:20" s="101" customFormat="1" ht="21" customHeight="1">
      <c r="A40" s="190" t="s">
        <v>46</v>
      </c>
      <c r="B40" s="190"/>
      <c r="C40" s="190"/>
      <c r="D40" s="190"/>
      <c r="E40" s="190"/>
      <c r="F40" s="190"/>
      <c r="G40" s="190"/>
      <c r="H40" s="190"/>
      <c r="I40" s="190"/>
      <c r="J40" s="190"/>
      <c r="K40" s="190"/>
      <c r="L40" s="190"/>
      <c r="Q40" s="89"/>
      <c r="R40" s="87"/>
      <c r="S40" s="87"/>
      <c r="T40" s="87"/>
    </row>
    <row r="41" spans="1:20" s="101" customFormat="1" ht="12.75">
      <c r="A41" s="177" t="s">
        <v>83</v>
      </c>
      <c r="B41" s="177" t="s">
        <v>82</v>
      </c>
      <c r="C41" s="168" t="s">
        <v>19</v>
      </c>
      <c r="D41" s="177" t="s">
        <v>84</v>
      </c>
      <c r="E41" s="168" t="s">
        <v>19</v>
      </c>
      <c r="F41" s="177" t="s">
        <v>85</v>
      </c>
      <c r="G41" s="168" t="s">
        <v>19</v>
      </c>
      <c r="H41" s="177" t="s">
        <v>86</v>
      </c>
      <c r="I41" s="168" t="s">
        <v>19</v>
      </c>
      <c r="J41" s="188" t="s">
        <v>87</v>
      </c>
      <c r="K41" s="168" t="s">
        <v>19</v>
      </c>
      <c r="L41" s="177" t="s">
        <v>30</v>
      </c>
      <c r="Q41" s="89"/>
      <c r="R41" s="87"/>
      <c r="S41" s="87"/>
      <c r="T41" s="87"/>
    </row>
    <row r="42" spans="1:20" s="101" customFormat="1" ht="12.75">
      <c r="A42" s="178"/>
      <c r="B42" s="178"/>
      <c r="C42" s="169" t="s">
        <v>45</v>
      </c>
      <c r="D42" s="178"/>
      <c r="E42" s="169" t="s">
        <v>45</v>
      </c>
      <c r="F42" s="178"/>
      <c r="G42" s="169" t="s">
        <v>45</v>
      </c>
      <c r="H42" s="178"/>
      <c r="I42" s="169" t="s">
        <v>45</v>
      </c>
      <c r="J42" s="189"/>
      <c r="K42" s="169" t="s">
        <v>45</v>
      </c>
      <c r="L42" s="178"/>
      <c r="Q42" s="89"/>
      <c r="R42" s="87"/>
      <c r="S42" s="87"/>
      <c r="T42" s="87"/>
    </row>
    <row r="43" spans="1:20" s="101" customFormat="1" ht="12.75">
      <c r="A43" s="104" t="s">
        <v>25</v>
      </c>
      <c r="B43" s="105">
        <f>B15</f>
        <v>4</v>
      </c>
      <c r="C43" s="106">
        <f>B43/$L$43</f>
        <v>0.008658008658008658</v>
      </c>
      <c r="D43" s="105">
        <f>D15</f>
        <v>50</v>
      </c>
      <c r="E43" s="106">
        <f>D43/$L$43</f>
        <v>0.10822510822510822</v>
      </c>
      <c r="F43" s="105">
        <f>F15</f>
        <v>146</v>
      </c>
      <c r="G43" s="106">
        <f>F43/$L$43</f>
        <v>0.31601731601731603</v>
      </c>
      <c r="H43" s="105">
        <f>H15</f>
        <v>241</v>
      </c>
      <c r="I43" s="106">
        <f>H43/$L$43</f>
        <v>0.5216450216450217</v>
      </c>
      <c r="J43" s="105">
        <f>J15</f>
        <v>21</v>
      </c>
      <c r="K43" s="106">
        <f>J43/L43</f>
        <v>0.045454545454545456</v>
      </c>
      <c r="L43" s="107">
        <f>B43+D43+F43+H43+J43</f>
        <v>462</v>
      </c>
      <c r="Q43" s="89"/>
      <c r="R43" s="87"/>
      <c r="S43" s="87"/>
      <c r="T43" s="87"/>
    </row>
    <row r="44" spans="1:193" ht="12" customHeight="1">
      <c r="A44" s="104" t="s">
        <v>26</v>
      </c>
      <c r="B44" s="105">
        <f>B20</f>
        <v>0</v>
      </c>
      <c r="C44" s="106">
        <f>B44/$L$44</f>
        <v>0</v>
      </c>
      <c r="D44" s="105">
        <f>D20</f>
        <v>21</v>
      </c>
      <c r="E44" s="106">
        <f>D44/$L$44</f>
        <v>0.12209302325581395</v>
      </c>
      <c r="F44" s="105">
        <f>F20</f>
        <v>88</v>
      </c>
      <c r="G44" s="106">
        <f>F44/$L$44</f>
        <v>0.5116279069767442</v>
      </c>
      <c r="H44" s="105">
        <f>H20</f>
        <v>55</v>
      </c>
      <c r="I44" s="106">
        <f>H44/L44</f>
        <v>0.31976744186046513</v>
      </c>
      <c r="J44" s="105">
        <f>J20</f>
        <v>8</v>
      </c>
      <c r="K44" s="106">
        <f>J44/L44</f>
        <v>0.046511627906976744</v>
      </c>
      <c r="L44" s="108">
        <f>B44+D44+F44+H44+J44</f>
        <v>172</v>
      </c>
      <c r="M44" s="86"/>
      <c r="N44" s="86"/>
      <c r="O44" s="86"/>
      <c r="P44" s="86"/>
      <c r="Q44" s="89"/>
      <c r="R44" s="87"/>
      <c r="S44" s="87"/>
      <c r="T44" s="87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6"/>
      <c r="BM44" s="86"/>
      <c r="BN44" s="86"/>
      <c r="BO44" s="86"/>
      <c r="BP44" s="86"/>
      <c r="BQ44" s="86"/>
      <c r="BR44" s="86"/>
      <c r="BS44" s="86"/>
      <c r="BT44" s="86"/>
      <c r="BU44" s="86"/>
      <c r="BV44" s="86"/>
      <c r="BW44" s="86"/>
      <c r="BX44" s="86"/>
      <c r="BY44" s="86"/>
      <c r="BZ44" s="86"/>
      <c r="CA44" s="86"/>
      <c r="CB44" s="86"/>
      <c r="CC44" s="86"/>
      <c r="CD44" s="86"/>
      <c r="CE44" s="86"/>
      <c r="CF44" s="86"/>
      <c r="CG44" s="86"/>
      <c r="CH44" s="86"/>
      <c r="CI44" s="86"/>
      <c r="CJ44" s="86"/>
      <c r="CK44" s="86"/>
      <c r="CL44" s="86"/>
      <c r="CM44" s="86"/>
      <c r="CN44" s="86"/>
      <c r="CO44" s="86"/>
      <c r="CP44" s="86"/>
      <c r="CQ44" s="86"/>
      <c r="CR44" s="86"/>
      <c r="CS44" s="86"/>
      <c r="CT44" s="86"/>
      <c r="CU44" s="86"/>
      <c r="CV44" s="86"/>
      <c r="CW44" s="86"/>
      <c r="CX44" s="86"/>
      <c r="CY44" s="86"/>
      <c r="CZ44" s="86"/>
      <c r="DA44" s="86"/>
      <c r="DB44" s="86"/>
      <c r="DC44" s="86"/>
      <c r="DD44" s="86"/>
      <c r="DE44" s="86"/>
      <c r="DF44" s="86"/>
      <c r="DG44" s="86"/>
      <c r="DH44" s="86"/>
      <c r="DI44" s="86"/>
      <c r="DJ44" s="86"/>
      <c r="DK44" s="86"/>
      <c r="DL44" s="86"/>
      <c r="DM44" s="86"/>
      <c r="DN44" s="86"/>
      <c r="DO44" s="86"/>
      <c r="DP44" s="86"/>
      <c r="DQ44" s="86"/>
      <c r="DR44" s="86"/>
      <c r="DS44" s="86"/>
      <c r="DT44" s="86"/>
      <c r="DU44" s="86"/>
      <c r="DV44" s="86"/>
      <c r="DW44" s="86"/>
      <c r="DX44" s="86"/>
      <c r="DY44" s="86"/>
      <c r="DZ44" s="86"/>
      <c r="EA44" s="86"/>
      <c r="EB44" s="86"/>
      <c r="EC44" s="86"/>
      <c r="ED44" s="86"/>
      <c r="EE44" s="86"/>
      <c r="EF44" s="86"/>
      <c r="EG44" s="86"/>
      <c r="EH44" s="86"/>
      <c r="EI44" s="86"/>
      <c r="EJ44" s="86"/>
      <c r="EK44" s="86"/>
      <c r="EL44" s="86"/>
      <c r="EM44" s="86"/>
      <c r="EN44" s="86"/>
      <c r="EO44" s="86"/>
      <c r="EP44" s="86"/>
      <c r="EQ44" s="86"/>
      <c r="ER44" s="86"/>
      <c r="ES44" s="86"/>
      <c r="ET44" s="86"/>
      <c r="EU44" s="86"/>
      <c r="EV44" s="86"/>
      <c r="EW44" s="86"/>
      <c r="EX44" s="86"/>
      <c r="EY44" s="86"/>
      <c r="EZ44" s="86"/>
      <c r="FA44" s="86"/>
      <c r="FB44" s="86"/>
      <c r="FC44" s="86"/>
      <c r="FD44" s="86"/>
      <c r="FE44" s="86"/>
      <c r="FF44" s="86"/>
      <c r="FG44" s="86"/>
      <c r="FH44" s="86"/>
      <c r="FI44" s="86"/>
      <c r="FJ44" s="86"/>
      <c r="FK44" s="86"/>
      <c r="FL44" s="86"/>
      <c r="FM44" s="86"/>
      <c r="FN44" s="86"/>
      <c r="FO44" s="86"/>
      <c r="FP44" s="86"/>
      <c r="FQ44" s="86"/>
      <c r="FR44" s="86"/>
      <c r="FS44" s="86"/>
      <c r="FT44" s="86"/>
      <c r="FU44" s="86"/>
      <c r="FV44" s="86"/>
      <c r="FW44" s="86"/>
      <c r="FX44" s="86"/>
      <c r="FY44" s="86"/>
      <c r="FZ44" s="86"/>
      <c r="GA44" s="86"/>
      <c r="GB44" s="86"/>
      <c r="GC44" s="86"/>
      <c r="GD44" s="86"/>
      <c r="GE44" s="86"/>
      <c r="GF44" s="86"/>
      <c r="GG44" s="86"/>
      <c r="GH44" s="86"/>
      <c r="GI44" s="86"/>
      <c r="GJ44" s="86"/>
      <c r="GK44" s="86"/>
    </row>
    <row r="45" spans="1:193" ht="12.75">
      <c r="A45" s="104" t="s">
        <v>27</v>
      </c>
      <c r="B45" s="105">
        <f>B24</f>
        <v>0</v>
      </c>
      <c r="C45" s="106">
        <f>B45/$L$45</f>
        <v>0</v>
      </c>
      <c r="D45" s="105">
        <f>D24</f>
        <v>3</v>
      </c>
      <c r="E45" s="106">
        <f>D45/$L$45</f>
        <v>0.02727272727272727</v>
      </c>
      <c r="F45" s="105">
        <f>F24</f>
        <v>56</v>
      </c>
      <c r="G45" s="106">
        <f>F45/$L$45</f>
        <v>0.509090909090909</v>
      </c>
      <c r="H45" s="105">
        <f>H24</f>
        <v>48</v>
      </c>
      <c r="I45" s="106">
        <f>H45/L45</f>
        <v>0.43636363636363634</v>
      </c>
      <c r="J45" s="105">
        <f>J24</f>
        <v>3</v>
      </c>
      <c r="K45" s="106">
        <f>J45/L45</f>
        <v>0.02727272727272727</v>
      </c>
      <c r="L45" s="108">
        <f>B45+D45+F45+H45+J45</f>
        <v>110</v>
      </c>
      <c r="M45" s="86"/>
      <c r="N45" s="86"/>
      <c r="O45" s="86"/>
      <c r="P45" s="86"/>
      <c r="Q45" s="89"/>
      <c r="R45" s="87"/>
      <c r="S45" s="87"/>
      <c r="T45" s="87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86"/>
      <c r="BB45" s="86"/>
      <c r="BC45" s="86"/>
      <c r="BD45" s="86"/>
      <c r="BE45" s="86"/>
      <c r="BF45" s="86"/>
      <c r="BG45" s="86"/>
      <c r="BH45" s="86"/>
      <c r="BI45" s="86"/>
      <c r="BJ45" s="86"/>
      <c r="BK45" s="86"/>
      <c r="BL45" s="86"/>
      <c r="BM45" s="86"/>
      <c r="BN45" s="86"/>
      <c r="BO45" s="86"/>
      <c r="BP45" s="86"/>
      <c r="BQ45" s="86"/>
      <c r="BR45" s="86"/>
      <c r="BS45" s="86"/>
      <c r="BT45" s="86"/>
      <c r="BU45" s="86"/>
      <c r="BV45" s="86"/>
      <c r="BW45" s="86"/>
      <c r="BX45" s="86"/>
      <c r="BY45" s="86"/>
      <c r="BZ45" s="86"/>
      <c r="CA45" s="86"/>
      <c r="CB45" s="86"/>
      <c r="CC45" s="86"/>
      <c r="CD45" s="86"/>
      <c r="CE45" s="86"/>
      <c r="CF45" s="86"/>
      <c r="CG45" s="86"/>
      <c r="CH45" s="86"/>
      <c r="CI45" s="86"/>
      <c r="CJ45" s="86"/>
      <c r="CK45" s="86"/>
      <c r="CL45" s="86"/>
      <c r="CM45" s="86"/>
      <c r="CN45" s="86"/>
      <c r="CO45" s="86"/>
      <c r="CP45" s="86"/>
      <c r="CQ45" s="86"/>
      <c r="CR45" s="86"/>
      <c r="CS45" s="86"/>
      <c r="CT45" s="86"/>
      <c r="CU45" s="86"/>
      <c r="CV45" s="86"/>
      <c r="CW45" s="86"/>
      <c r="CX45" s="86"/>
      <c r="CY45" s="86"/>
      <c r="CZ45" s="86"/>
      <c r="DA45" s="86"/>
      <c r="DB45" s="86"/>
      <c r="DC45" s="86"/>
      <c r="DD45" s="86"/>
      <c r="DE45" s="86"/>
      <c r="DF45" s="86"/>
      <c r="DG45" s="86"/>
      <c r="DH45" s="86"/>
      <c r="DI45" s="86"/>
      <c r="DJ45" s="86"/>
      <c r="DK45" s="86"/>
      <c r="DL45" s="86"/>
      <c r="DM45" s="86"/>
      <c r="DN45" s="86"/>
      <c r="DO45" s="86"/>
      <c r="DP45" s="86"/>
      <c r="DQ45" s="86"/>
      <c r="DR45" s="86"/>
      <c r="DS45" s="86"/>
      <c r="DT45" s="86"/>
      <c r="DU45" s="86"/>
      <c r="DV45" s="86"/>
      <c r="DW45" s="86"/>
      <c r="DX45" s="86"/>
      <c r="DY45" s="86"/>
      <c r="DZ45" s="86"/>
      <c r="EA45" s="86"/>
      <c r="EB45" s="86"/>
      <c r="EC45" s="86"/>
      <c r="ED45" s="86"/>
      <c r="EE45" s="86"/>
      <c r="EF45" s="86"/>
      <c r="EG45" s="86"/>
      <c r="EH45" s="86"/>
      <c r="EI45" s="86"/>
      <c r="EJ45" s="86"/>
      <c r="EK45" s="86"/>
      <c r="EL45" s="86"/>
      <c r="EM45" s="86"/>
      <c r="EN45" s="86"/>
      <c r="EO45" s="86"/>
      <c r="EP45" s="86"/>
      <c r="EQ45" s="86"/>
      <c r="ER45" s="86"/>
      <c r="ES45" s="86"/>
      <c r="ET45" s="86"/>
      <c r="EU45" s="86"/>
      <c r="EV45" s="86"/>
      <c r="EW45" s="86"/>
      <c r="EX45" s="86"/>
      <c r="EY45" s="86"/>
      <c r="EZ45" s="86"/>
      <c r="FA45" s="86"/>
      <c r="FB45" s="86"/>
      <c r="FC45" s="86"/>
      <c r="FD45" s="86"/>
      <c r="FE45" s="86"/>
      <c r="FF45" s="86"/>
      <c r="FG45" s="86"/>
      <c r="FH45" s="86"/>
      <c r="FI45" s="86"/>
      <c r="FJ45" s="86"/>
      <c r="FK45" s="86"/>
      <c r="FL45" s="86"/>
      <c r="FM45" s="86"/>
      <c r="FN45" s="86"/>
      <c r="FO45" s="86"/>
      <c r="FP45" s="86"/>
      <c r="FQ45" s="86"/>
      <c r="FR45" s="86"/>
      <c r="FS45" s="86"/>
      <c r="FT45" s="86"/>
      <c r="FU45" s="86"/>
      <c r="FV45" s="86"/>
      <c r="FW45" s="86"/>
      <c r="FX45" s="86"/>
      <c r="FY45" s="86"/>
      <c r="FZ45" s="86"/>
      <c r="GA45" s="86"/>
      <c r="GB45" s="86"/>
      <c r="GC45" s="86"/>
      <c r="GD45" s="86"/>
      <c r="GE45" s="86"/>
      <c r="GF45" s="86"/>
      <c r="GG45" s="86"/>
      <c r="GH45" s="86"/>
      <c r="GI45" s="86"/>
      <c r="GJ45" s="86"/>
      <c r="GK45" s="86"/>
    </row>
    <row r="46" spans="1:193" ht="12.75">
      <c r="A46" s="104" t="s">
        <v>28</v>
      </c>
      <c r="B46" s="105">
        <f>B29</f>
        <v>2</v>
      </c>
      <c r="C46" s="106">
        <f>B46/$L$46</f>
        <v>0.011904761904761904</v>
      </c>
      <c r="D46" s="105">
        <f>D29</f>
        <v>3</v>
      </c>
      <c r="E46" s="106">
        <f>D46/$L$46</f>
        <v>0.017857142857142856</v>
      </c>
      <c r="F46" s="105">
        <f>F29</f>
        <v>50</v>
      </c>
      <c r="G46" s="106">
        <f>F46/$L$46</f>
        <v>0.2976190476190476</v>
      </c>
      <c r="H46" s="105">
        <f>H29</f>
        <v>98</v>
      </c>
      <c r="I46" s="106">
        <f>H46/L46</f>
        <v>0.5833333333333334</v>
      </c>
      <c r="J46" s="105">
        <f>J29</f>
        <v>15</v>
      </c>
      <c r="K46" s="106">
        <f>J46/L46</f>
        <v>0.08928571428571429</v>
      </c>
      <c r="L46" s="108">
        <f>B46+D46+F46+H46+J46</f>
        <v>168</v>
      </c>
      <c r="M46" s="86"/>
      <c r="N46" s="86"/>
      <c r="O46" s="86"/>
      <c r="P46" s="86"/>
      <c r="Q46" s="89"/>
      <c r="R46" s="87"/>
      <c r="S46" s="87"/>
      <c r="T46" s="87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  <c r="AS46" s="86"/>
      <c r="AT46" s="86"/>
      <c r="AU46" s="86"/>
      <c r="AV46" s="86"/>
      <c r="AW46" s="86"/>
      <c r="AX46" s="86"/>
      <c r="AY46" s="86"/>
      <c r="AZ46" s="86"/>
      <c r="BA46" s="86"/>
      <c r="BB46" s="86"/>
      <c r="BC46" s="86"/>
      <c r="BD46" s="86"/>
      <c r="BE46" s="86"/>
      <c r="BF46" s="86"/>
      <c r="BG46" s="86"/>
      <c r="BH46" s="86"/>
      <c r="BI46" s="86"/>
      <c r="BJ46" s="86"/>
      <c r="BK46" s="86"/>
      <c r="BL46" s="86"/>
      <c r="BM46" s="86"/>
      <c r="BN46" s="86"/>
      <c r="BO46" s="86"/>
      <c r="BP46" s="86"/>
      <c r="BQ46" s="86"/>
      <c r="BR46" s="86"/>
      <c r="BS46" s="86"/>
      <c r="BT46" s="86"/>
      <c r="BU46" s="86"/>
      <c r="BV46" s="86"/>
      <c r="BW46" s="86"/>
      <c r="BX46" s="86"/>
      <c r="BY46" s="86"/>
      <c r="BZ46" s="86"/>
      <c r="CA46" s="86"/>
      <c r="CB46" s="86"/>
      <c r="CC46" s="86"/>
      <c r="CD46" s="86"/>
      <c r="CE46" s="86"/>
      <c r="CF46" s="86"/>
      <c r="CG46" s="86"/>
      <c r="CH46" s="86"/>
      <c r="CI46" s="86"/>
      <c r="CJ46" s="86"/>
      <c r="CK46" s="86"/>
      <c r="CL46" s="86"/>
      <c r="CM46" s="86"/>
      <c r="CN46" s="86"/>
      <c r="CO46" s="86"/>
      <c r="CP46" s="86"/>
      <c r="CQ46" s="86"/>
      <c r="CR46" s="86"/>
      <c r="CS46" s="86"/>
      <c r="CT46" s="86"/>
      <c r="CU46" s="86"/>
      <c r="CV46" s="86"/>
      <c r="CW46" s="86"/>
      <c r="CX46" s="86"/>
      <c r="CY46" s="86"/>
      <c r="CZ46" s="86"/>
      <c r="DA46" s="86"/>
      <c r="DB46" s="86"/>
      <c r="DC46" s="86"/>
      <c r="DD46" s="86"/>
      <c r="DE46" s="86"/>
      <c r="DF46" s="86"/>
      <c r="DG46" s="86"/>
      <c r="DH46" s="86"/>
      <c r="DI46" s="86"/>
      <c r="DJ46" s="86"/>
      <c r="DK46" s="86"/>
      <c r="DL46" s="86"/>
      <c r="DM46" s="86"/>
      <c r="DN46" s="86"/>
      <c r="DO46" s="86"/>
      <c r="DP46" s="86"/>
      <c r="DQ46" s="86"/>
      <c r="DR46" s="86"/>
      <c r="DS46" s="86"/>
      <c r="DT46" s="86"/>
      <c r="DU46" s="86"/>
      <c r="DV46" s="86"/>
      <c r="DW46" s="86"/>
      <c r="DX46" s="86"/>
      <c r="DY46" s="86"/>
      <c r="DZ46" s="86"/>
      <c r="EA46" s="86"/>
      <c r="EB46" s="86"/>
      <c r="EC46" s="86"/>
      <c r="ED46" s="86"/>
      <c r="EE46" s="86"/>
      <c r="EF46" s="86"/>
      <c r="EG46" s="86"/>
      <c r="EH46" s="86"/>
      <c r="EI46" s="86"/>
      <c r="EJ46" s="86"/>
      <c r="EK46" s="86"/>
      <c r="EL46" s="86"/>
      <c r="EM46" s="86"/>
      <c r="EN46" s="86"/>
      <c r="EO46" s="86"/>
      <c r="EP46" s="86"/>
      <c r="EQ46" s="86"/>
      <c r="ER46" s="86"/>
      <c r="ES46" s="86"/>
      <c r="ET46" s="86"/>
      <c r="EU46" s="86"/>
      <c r="EV46" s="86"/>
      <c r="EW46" s="86"/>
      <c r="EX46" s="86"/>
      <c r="EY46" s="86"/>
      <c r="EZ46" s="86"/>
      <c r="FA46" s="86"/>
      <c r="FB46" s="86"/>
      <c r="FC46" s="86"/>
      <c r="FD46" s="86"/>
      <c r="FE46" s="86"/>
      <c r="FF46" s="86"/>
      <c r="FG46" s="86"/>
      <c r="FH46" s="86"/>
      <c r="FI46" s="86"/>
      <c r="FJ46" s="86"/>
      <c r="FK46" s="86"/>
      <c r="FL46" s="86"/>
      <c r="FM46" s="86"/>
      <c r="FN46" s="86"/>
      <c r="FO46" s="86"/>
      <c r="FP46" s="86"/>
      <c r="FQ46" s="86"/>
      <c r="FR46" s="86"/>
      <c r="FS46" s="86"/>
      <c r="FT46" s="86"/>
      <c r="FU46" s="86"/>
      <c r="FV46" s="86"/>
      <c r="FW46" s="86"/>
      <c r="FX46" s="86"/>
      <c r="FY46" s="86"/>
      <c r="FZ46" s="86"/>
      <c r="GA46" s="86"/>
      <c r="GB46" s="86"/>
      <c r="GC46" s="86"/>
      <c r="GD46" s="86"/>
      <c r="GE46" s="86"/>
      <c r="GF46" s="86"/>
      <c r="GG46" s="86"/>
      <c r="GH46" s="86"/>
      <c r="GI46" s="86"/>
      <c r="GJ46" s="86"/>
      <c r="GK46" s="86"/>
    </row>
    <row r="47" spans="1:193" ht="12.75">
      <c r="A47" s="104" t="s">
        <v>29</v>
      </c>
      <c r="B47" s="105">
        <f>B34</f>
        <v>0</v>
      </c>
      <c r="C47" s="106">
        <f>B47/$L$47</f>
        <v>0</v>
      </c>
      <c r="D47" s="105">
        <f>D34</f>
        <v>2</v>
      </c>
      <c r="E47" s="106">
        <f>D47/$L$47</f>
        <v>0.012738853503184714</v>
      </c>
      <c r="F47" s="105">
        <f>F34</f>
        <v>39</v>
      </c>
      <c r="G47" s="106">
        <f>F47/$L$47</f>
        <v>0.2484076433121019</v>
      </c>
      <c r="H47" s="105">
        <f>H34</f>
        <v>106</v>
      </c>
      <c r="I47" s="106">
        <f>H47/L47</f>
        <v>0.6751592356687898</v>
      </c>
      <c r="J47" s="105">
        <f>J34</f>
        <v>10</v>
      </c>
      <c r="K47" s="106">
        <f>J47/L47</f>
        <v>0.06369426751592357</v>
      </c>
      <c r="L47" s="105">
        <f>B47+D47+F47+H47+J47</f>
        <v>157</v>
      </c>
      <c r="M47" s="86"/>
      <c r="N47" s="86"/>
      <c r="O47" s="86"/>
      <c r="P47" s="86"/>
      <c r="Q47" s="89"/>
      <c r="R47" s="87"/>
      <c r="S47" s="87"/>
      <c r="T47" s="87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86"/>
      <c r="AP47" s="86"/>
      <c r="AQ47" s="86"/>
      <c r="AR47" s="86"/>
      <c r="AS47" s="86"/>
      <c r="AT47" s="86"/>
      <c r="AU47" s="86"/>
      <c r="AV47" s="86"/>
      <c r="AW47" s="86"/>
      <c r="AX47" s="86"/>
      <c r="AY47" s="86"/>
      <c r="AZ47" s="86"/>
      <c r="BA47" s="86"/>
      <c r="BB47" s="86"/>
      <c r="BC47" s="86"/>
      <c r="BD47" s="86"/>
      <c r="BE47" s="86"/>
      <c r="BF47" s="86"/>
      <c r="BG47" s="86"/>
      <c r="BH47" s="86"/>
      <c r="BI47" s="86"/>
      <c r="BJ47" s="86"/>
      <c r="BK47" s="86"/>
      <c r="BL47" s="86"/>
      <c r="BM47" s="86"/>
      <c r="BN47" s="86"/>
      <c r="BO47" s="86"/>
      <c r="BP47" s="86"/>
      <c r="BQ47" s="86"/>
      <c r="BR47" s="86"/>
      <c r="BS47" s="86"/>
      <c r="BT47" s="86"/>
      <c r="BU47" s="86"/>
      <c r="BV47" s="86"/>
      <c r="BW47" s="86"/>
      <c r="BX47" s="86"/>
      <c r="BY47" s="86"/>
      <c r="BZ47" s="86"/>
      <c r="CA47" s="86"/>
      <c r="CB47" s="86"/>
      <c r="CC47" s="86"/>
      <c r="CD47" s="86"/>
      <c r="CE47" s="86"/>
      <c r="CF47" s="86"/>
      <c r="CG47" s="86"/>
      <c r="CH47" s="86"/>
      <c r="CI47" s="86"/>
      <c r="CJ47" s="86"/>
      <c r="CK47" s="86"/>
      <c r="CL47" s="86"/>
      <c r="CM47" s="86"/>
      <c r="CN47" s="86"/>
      <c r="CO47" s="86"/>
      <c r="CP47" s="86"/>
      <c r="CQ47" s="86"/>
      <c r="CR47" s="86"/>
      <c r="CS47" s="86"/>
      <c r="CT47" s="86"/>
      <c r="CU47" s="86"/>
      <c r="CV47" s="86"/>
      <c r="CW47" s="86"/>
      <c r="CX47" s="86"/>
      <c r="CY47" s="86"/>
      <c r="CZ47" s="86"/>
      <c r="DA47" s="86"/>
      <c r="DB47" s="86"/>
      <c r="DC47" s="86"/>
      <c r="DD47" s="86"/>
      <c r="DE47" s="86"/>
      <c r="DF47" s="86"/>
      <c r="DG47" s="86"/>
      <c r="DH47" s="86"/>
      <c r="DI47" s="86"/>
      <c r="DJ47" s="86"/>
      <c r="DK47" s="86"/>
      <c r="DL47" s="86"/>
      <c r="DM47" s="86"/>
      <c r="DN47" s="86"/>
      <c r="DO47" s="86"/>
      <c r="DP47" s="86"/>
      <c r="DQ47" s="86"/>
      <c r="DR47" s="86"/>
      <c r="DS47" s="86"/>
      <c r="DT47" s="86"/>
      <c r="DU47" s="86"/>
      <c r="DV47" s="86"/>
      <c r="DW47" s="86"/>
      <c r="DX47" s="86"/>
      <c r="DY47" s="86"/>
      <c r="DZ47" s="86"/>
      <c r="EA47" s="86"/>
      <c r="EB47" s="86"/>
      <c r="EC47" s="86"/>
      <c r="ED47" s="86"/>
      <c r="EE47" s="86"/>
      <c r="EF47" s="86"/>
      <c r="EG47" s="86"/>
      <c r="EH47" s="86"/>
      <c r="EI47" s="86"/>
      <c r="EJ47" s="86"/>
      <c r="EK47" s="86"/>
      <c r="EL47" s="86"/>
      <c r="EM47" s="86"/>
      <c r="EN47" s="86"/>
      <c r="EO47" s="86"/>
      <c r="EP47" s="86"/>
      <c r="EQ47" s="86"/>
      <c r="ER47" s="86"/>
      <c r="ES47" s="86"/>
      <c r="ET47" s="86"/>
      <c r="EU47" s="86"/>
      <c r="EV47" s="86"/>
      <c r="EW47" s="86"/>
      <c r="EX47" s="86"/>
      <c r="EY47" s="86"/>
      <c r="EZ47" s="86"/>
      <c r="FA47" s="86"/>
      <c r="FB47" s="86"/>
      <c r="FC47" s="86"/>
      <c r="FD47" s="86"/>
      <c r="FE47" s="86"/>
      <c r="FF47" s="86"/>
      <c r="FG47" s="86"/>
      <c r="FH47" s="86"/>
      <c r="FI47" s="86"/>
      <c r="FJ47" s="86"/>
      <c r="FK47" s="86"/>
      <c r="FL47" s="86"/>
      <c r="FM47" s="86"/>
      <c r="FN47" s="86"/>
      <c r="FO47" s="86"/>
      <c r="FP47" s="86"/>
      <c r="FQ47" s="86"/>
      <c r="FR47" s="86"/>
      <c r="FS47" s="86"/>
      <c r="FT47" s="86"/>
      <c r="FU47" s="86"/>
      <c r="FV47" s="86"/>
      <c r="FW47" s="86"/>
      <c r="FX47" s="86"/>
      <c r="FY47" s="86"/>
      <c r="FZ47" s="86"/>
      <c r="GA47" s="86"/>
      <c r="GB47" s="86"/>
      <c r="GC47" s="86"/>
      <c r="GD47" s="86"/>
      <c r="GE47" s="86"/>
      <c r="GF47" s="86"/>
      <c r="GG47" s="86"/>
      <c r="GH47" s="86"/>
      <c r="GI47" s="86"/>
      <c r="GJ47" s="86"/>
      <c r="GK47" s="86"/>
    </row>
    <row r="48" spans="1:193" ht="12.75">
      <c r="A48" s="109" t="s">
        <v>30</v>
      </c>
      <c r="B48" s="167">
        <f>SUM(B43:B47)</f>
        <v>6</v>
      </c>
      <c r="C48" s="111">
        <f>B48/$L$48</f>
        <v>0.005612722170252572</v>
      </c>
      <c r="D48" s="167">
        <f>SUM(D43:D47)</f>
        <v>79</v>
      </c>
      <c r="E48" s="111">
        <f>D48/$L$48</f>
        <v>0.07390084190832553</v>
      </c>
      <c r="F48" s="167">
        <f>SUM(F43:F47)</f>
        <v>379</v>
      </c>
      <c r="G48" s="111">
        <f>F48/$L$48</f>
        <v>0.3545369504209542</v>
      </c>
      <c r="H48" s="167">
        <f>SUM(H43:H47)</f>
        <v>548</v>
      </c>
      <c r="I48" s="111">
        <f>H48/$L$48</f>
        <v>0.5126286248830683</v>
      </c>
      <c r="J48" s="167">
        <f>SUM(J43:J47)</f>
        <v>57</v>
      </c>
      <c r="K48" s="111">
        <f>J48/$L$48</f>
        <v>0.05332086061739944</v>
      </c>
      <c r="L48" s="112">
        <f>SUM(L43:L47)</f>
        <v>1069</v>
      </c>
      <c r="M48" s="86"/>
      <c r="N48" s="86"/>
      <c r="O48" s="86"/>
      <c r="P48" s="86"/>
      <c r="Q48" s="89"/>
      <c r="R48" s="87"/>
      <c r="S48" s="87"/>
      <c r="T48" s="87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6"/>
      <c r="AS48" s="86"/>
      <c r="AT48" s="86"/>
      <c r="AU48" s="86"/>
      <c r="AV48" s="86"/>
      <c r="AW48" s="86"/>
      <c r="AX48" s="86"/>
      <c r="AY48" s="86"/>
      <c r="AZ48" s="86"/>
      <c r="BA48" s="86"/>
      <c r="BB48" s="86"/>
      <c r="BC48" s="86"/>
      <c r="BD48" s="86"/>
      <c r="BE48" s="86"/>
      <c r="BF48" s="86"/>
      <c r="BG48" s="86"/>
      <c r="BH48" s="86"/>
      <c r="BI48" s="86"/>
      <c r="BJ48" s="86"/>
      <c r="BK48" s="86"/>
      <c r="BL48" s="86"/>
      <c r="BM48" s="86"/>
      <c r="BN48" s="86"/>
      <c r="BO48" s="86"/>
      <c r="BP48" s="86"/>
      <c r="BQ48" s="86"/>
      <c r="BR48" s="86"/>
      <c r="BS48" s="86"/>
      <c r="BT48" s="86"/>
      <c r="BU48" s="86"/>
      <c r="BV48" s="86"/>
      <c r="BW48" s="86"/>
      <c r="BX48" s="86"/>
      <c r="BY48" s="86"/>
      <c r="BZ48" s="86"/>
      <c r="CA48" s="86"/>
      <c r="CB48" s="86"/>
      <c r="CC48" s="86"/>
      <c r="CD48" s="86"/>
      <c r="CE48" s="86"/>
      <c r="CF48" s="86"/>
      <c r="CG48" s="86"/>
      <c r="CH48" s="86"/>
      <c r="CI48" s="86"/>
      <c r="CJ48" s="86"/>
      <c r="CK48" s="86"/>
      <c r="CL48" s="86"/>
      <c r="CM48" s="86"/>
      <c r="CN48" s="86"/>
      <c r="CO48" s="86"/>
      <c r="CP48" s="86"/>
      <c r="CQ48" s="86"/>
      <c r="CR48" s="86"/>
      <c r="CS48" s="86"/>
      <c r="CT48" s="86"/>
      <c r="CU48" s="86"/>
      <c r="CV48" s="86"/>
      <c r="CW48" s="86"/>
      <c r="CX48" s="86"/>
      <c r="CY48" s="86"/>
      <c r="CZ48" s="86"/>
      <c r="DA48" s="86"/>
      <c r="DB48" s="86"/>
      <c r="DC48" s="86"/>
      <c r="DD48" s="86"/>
      <c r="DE48" s="86"/>
      <c r="DF48" s="86"/>
      <c r="DG48" s="86"/>
      <c r="DH48" s="86"/>
      <c r="DI48" s="86"/>
      <c r="DJ48" s="86"/>
      <c r="DK48" s="86"/>
      <c r="DL48" s="86"/>
      <c r="DM48" s="86"/>
      <c r="DN48" s="86"/>
      <c r="DO48" s="86"/>
      <c r="DP48" s="86"/>
      <c r="DQ48" s="86"/>
      <c r="DR48" s="86"/>
      <c r="DS48" s="86"/>
      <c r="DT48" s="86"/>
      <c r="DU48" s="86"/>
      <c r="DV48" s="86"/>
      <c r="DW48" s="86"/>
      <c r="DX48" s="86"/>
      <c r="DY48" s="86"/>
      <c r="DZ48" s="86"/>
      <c r="EA48" s="86"/>
      <c r="EB48" s="86"/>
      <c r="EC48" s="86"/>
      <c r="ED48" s="86"/>
      <c r="EE48" s="86"/>
      <c r="EF48" s="86"/>
      <c r="EG48" s="86"/>
      <c r="EH48" s="86"/>
      <c r="EI48" s="86"/>
      <c r="EJ48" s="86"/>
      <c r="EK48" s="86"/>
      <c r="EL48" s="86"/>
      <c r="EM48" s="86"/>
      <c r="EN48" s="86"/>
      <c r="EO48" s="86"/>
      <c r="EP48" s="86"/>
      <c r="EQ48" s="86"/>
      <c r="ER48" s="86"/>
      <c r="ES48" s="86"/>
      <c r="ET48" s="86"/>
      <c r="EU48" s="86"/>
      <c r="EV48" s="86"/>
      <c r="EW48" s="86"/>
      <c r="EX48" s="86"/>
      <c r="EY48" s="86"/>
      <c r="EZ48" s="86"/>
      <c r="FA48" s="86"/>
      <c r="FB48" s="86"/>
      <c r="FC48" s="86"/>
      <c r="FD48" s="86"/>
      <c r="FE48" s="86"/>
      <c r="FF48" s="86"/>
      <c r="FG48" s="86"/>
      <c r="FH48" s="86"/>
      <c r="FI48" s="86"/>
      <c r="FJ48" s="86"/>
      <c r="FK48" s="86"/>
      <c r="FL48" s="86"/>
      <c r="FM48" s="86"/>
      <c r="FN48" s="86"/>
      <c r="FO48" s="86"/>
      <c r="FP48" s="86"/>
      <c r="FQ48" s="86"/>
      <c r="FR48" s="86"/>
      <c r="FS48" s="86"/>
      <c r="FT48" s="86"/>
      <c r="FU48" s="86"/>
      <c r="FV48" s="86"/>
      <c r="FW48" s="86"/>
      <c r="FX48" s="86"/>
      <c r="FY48" s="86"/>
      <c r="FZ48" s="86"/>
      <c r="GA48" s="86"/>
      <c r="GB48" s="86"/>
      <c r="GC48" s="86"/>
      <c r="GD48" s="86"/>
      <c r="GE48" s="86"/>
      <c r="GF48" s="86"/>
      <c r="GG48" s="86"/>
      <c r="GH48" s="86"/>
      <c r="GI48" s="86"/>
      <c r="GJ48" s="86"/>
      <c r="GK48" s="86"/>
    </row>
    <row r="49" spans="1:193" ht="12.75">
      <c r="A49" s="113"/>
      <c r="B49" s="114">
        <f>B48/L48</f>
        <v>0.005612722170252572</v>
      </c>
      <c r="C49" s="114"/>
      <c r="D49" s="114">
        <f>D48/L48</f>
        <v>0.07390084190832553</v>
      </c>
      <c r="E49" s="114"/>
      <c r="F49" s="114">
        <f>F48/L48</f>
        <v>0.3545369504209542</v>
      </c>
      <c r="G49" s="114"/>
      <c r="H49" s="114">
        <f>H48/L48</f>
        <v>0.5126286248830683</v>
      </c>
      <c r="I49" s="114"/>
      <c r="J49" s="114">
        <f>J48/L48</f>
        <v>0.05332086061739944</v>
      </c>
      <c r="K49" s="114"/>
      <c r="L49" s="115">
        <f>SUM(B49:J49)</f>
        <v>1</v>
      </c>
      <c r="M49" s="86"/>
      <c r="N49" s="86"/>
      <c r="O49" s="86"/>
      <c r="P49" s="86"/>
      <c r="Q49" s="89"/>
      <c r="R49" s="87"/>
      <c r="S49" s="87"/>
      <c r="T49" s="87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6"/>
      <c r="AK49" s="86"/>
      <c r="AL49" s="86"/>
      <c r="AM49" s="86"/>
      <c r="AN49" s="86"/>
      <c r="AO49" s="86"/>
      <c r="AP49" s="86"/>
      <c r="AQ49" s="86"/>
      <c r="AR49" s="86"/>
      <c r="AS49" s="86"/>
      <c r="AT49" s="86"/>
      <c r="AU49" s="86"/>
      <c r="AV49" s="86"/>
      <c r="AW49" s="86"/>
      <c r="AX49" s="86"/>
      <c r="AY49" s="86"/>
      <c r="AZ49" s="86"/>
      <c r="BA49" s="86"/>
      <c r="BB49" s="86"/>
      <c r="BC49" s="86"/>
      <c r="BD49" s="86"/>
      <c r="BE49" s="86"/>
      <c r="BF49" s="86"/>
      <c r="BG49" s="86"/>
      <c r="BH49" s="86"/>
      <c r="BI49" s="86"/>
      <c r="BJ49" s="86"/>
      <c r="BK49" s="86"/>
      <c r="BL49" s="86"/>
      <c r="BM49" s="86"/>
      <c r="BN49" s="86"/>
      <c r="BO49" s="86"/>
      <c r="BP49" s="86"/>
      <c r="BQ49" s="86"/>
      <c r="BR49" s="86"/>
      <c r="BS49" s="86"/>
      <c r="BT49" s="86"/>
      <c r="BU49" s="86"/>
      <c r="BV49" s="86"/>
      <c r="BW49" s="86"/>
      <c r="BX49" s="86"/>
      <c r="BY49" s="86"/>
      <c r="BZ49" s="86"/>
      <c r="CA49" s="86"/>
      <c r="CB49" s="86"/>
      <c r="CC49" s="86"/>
      <c r="CD49" s="86"/>
      <c r="CE49" s="86"/>
      <c r="CF49" s="86"/>
      <c r="CG49" s="86"/>
      <c r="CH49" s="86"/>
      <c r="CI49" s="86"/>
      <c r="CJ49" s="86"/>
      <c r="CK49" s="86"/>
      <c r="CL49" s="86"/>
      <c r="CM49" s="86"/>
      <c r="CN49" s="86"/>
      <c r="CO49" s="86"/>
      <c r="CP49" s="86"/>
      <c r="CQ49" s="86"/>
      <c r="CR49" s="86"/>
      <c r="CS49" s="86"/>
      <c r="CT49" s="86"/>
      <c r="CU49" s="86"/>
      <c r="CV49" s="86"/>
      <c r="CW49" s="86"/>
      <c r="CX49" s="86"/>
      <c r="CY49" s="86"/>
      <c r="CZ49" s="86"/>
      <c r="DA49" s="86"/>
      <c r="DB49" s="86"/>
      <c r="DC49" s="86"/>
      <c r="DD49" s="86"/>
      <c r="DE49" s="86"/>
      <c r="DF49" s="86"/>
      <c r="DG49" s="86"/>
      <c r="DH49" s="86"/>
      <c r="DI49" s="86"/>
      <c r="DJ49" s="86"/>
      <c r="DK49" s="86"/>
      <c r="DL49" s="86"/>
      <c r="DM49" s="86"/>
      <c r="DN49" s="86"/>
      <c r="DO49" s="86"/>
      <c r="DP49" s="86"/>
      <c r="DQ49" s="86"/>
      <c r="DR49" s="86"/>
      <c r="DS49" s="86"/>
      <c r="DT49" s="86"/>
      <c r="DU49" s="86"/>
      <c r="DV49" s="86"/>
      <c r="DW49" s="86"/>
      <c r="DX49" s="86"/>
      <c r="DY49" s="86"/>
      <c r="DZ49" s="86"/>
      <c r="EA49" s="86"/>
      <c r="EB49" s="86"/>
      <c r="EC49" s="86"/>
      <c r="ED49" s="86"/>
      <c r="EE49" s="86"/>
      <c r="EF49" s="86"/>
      <c r="EG49" s="86"/>
      <c r="EH49" s="86"/>
      <c r="EI49" s="86"/>
      <c r="EJ49" s="86"/>
      <c r="EK49" s="86"/>
      <c r="EL49" s="86"/>
      <c r="EM49" s="86"/>
      <c r="EN49" s="86"/>
      <c r="EO49" s="86"/>
      <c r="EP49" s="86"/>
      <c r="EQ49" s="86"/>
      <c r="ER49" s="86"/>
      <c r="ES49" s="86"/>
      <c r="ET49" s="86"/>
      <c r="EU49" s="86"/>
      <c r="EV49" s="86"/>
      <c r="EW49" s="86"/>
      <c r="EX49" s="86"/>
      <c r="EY49" s="86"/>
      <c r="EZ49" s="86"/>
      <c r="FA49" s="86"/>
      <c r="FB49" s="86"/>
      <c r="FC49" s="86"/>
      <c r="FD49" s="86"/>
      <c r="FE49" s="86"/>
      <c r="FF49" s="86"/>
      <c r="FG49" s="86"/>
      <c r="FH49" s="86"/>
      <c r="FI49" s="86"/>
      <c r="FJ49" s="86"/>
      <c r="FK49" s="86"/>
      <c r="FL49" s="86"/>
      <c r="FM49" s="86"/>
      <c r="FN49" s="86"/>
      <c r="FO49" s="86"/>
      <c r="FP49" s="86"/>
      <c r="FQ49" s="86"/>
      <c r="FR49" s="86"/>
      <c r="FS49" s="86"/>
      <c r="FT49" s="86"/>
      <c r="FU49" s="86"/>
      <c r="FV49" s="86"/>
      <c r="FW49" s="86"/>
      <c r="FX49" s="86"/>
      <c r="FY49" s="86"/>
      <c r="FZ49" s="86"/>
      <c r="GA49" s="86"/>
      <c r="GB49" s="86"/>
      <c r="GC49" s="86"/>
      <c r="GD49" s="86"/>
      <c r="GE49" s="86"/>
      <c r="GF49" s="86"/>
      <c r="GG49" s="86"/>
      <c r="GH49" s="86"/>
      <c r="GI49" s="86"/>
      <c r="GJ49" s="86"/>
      <c r="GK49" s="86"/>
    </row>
    <row r="50" spans="1:193" ht="12.75">
      <c r="A50" s="113"/>
      <c r="B50" s="116"/>
      <c r="C50" s="117"/>
      <c r="D50" s="113"/>
      <c r="E50" s="113"/>
      <c r="F50" s="113"/>
      <c r="G50" s="113"/>
      <c r="H50" s="113"/>
      <c r="I50" s="113"/>
      <c r="J50" s="113"/>
      <c r="K50" s="113"/>
      <c r="L50" s="113"/>
      <c r="M50" s="86"/>
      <c r="N50" s="86"/>
      <c r="O50" s="86"/>
      <c r="P50" s="86"/>
      <c r="Q50" s="89"/>
      <c r="R50" s="87"/>
      <c r="S50" s="87"/>
      <c r="T50" s="87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86"/>
      <c r="AJ50" s="86"/>
      <c r="AK50" s="86"/>
      <c r="AL50" s="86"/>
      <c r="AM50" s="86"/>
      <c r="AN50" s="86"/>
      <c r="AO50" s="86"/>
      <c r="AP50" s="86"/>
      <c r="AQ50" s="86"/>
      <c r="AR50" s="86"/>
      <c r="AS50" s="86"/>
      <c r="AT50" s="86"/>
      <c r="AU50" s="86"/>
      <c r="AV50" s="86"/>
      <c r="AW50" s="86"/>
      <c r="AX50" s="86"/>
      <c r="AY50" s="86"/>
      <c r="AZ50" s="86"/>
      <c r="BA50" s="86"/>
      <c r="BB50" s="86"/>
      <c r="BC50" s="86"/>
      <c r="BD50" s="86"/>
      <c r="BE50" s="86"/>
      <c r="BF50" s="86"/>
      <c r="BG50" s="86"/>
      <c r="BH50" s="86"/>
      <c r="BI50" s="86"/>
      <c r="BJ50" s="86"/>
      <c r="BK50" s="86"/>
      <c r="BL50" s="86"/>
      <c r="BM50" s="86"/>
      <c r="BN50" s="86"/>
      <c r="BO50" s="86"/>
      <c r="BP50" s="86"/>
      <c r="BQ50" s="86"/>
      <c r="BR50" s="86"/>
      <c r="BS50" s="86"/>
      <c r="BT50" s="86"/>
      <c r="BU50" s="86"/>
      <c r="BV50" s="86"/>
      <c r="BW50" s="86"/>
      <c r="BX50" s="86"/>
      <c r="BY50" s="86"/>
      <c r="BZ50" s="86"/>
      <c r="CA50" s="86"/>
      <c r="CB50" s="86"/>
      <c r="CC50" s="86"/>
      <c r="CD50" s="86"/>
      <c r="CE50" s="86"/>
      <c r="CF50" s="86"/>
      <c r="CG50" s="86"/>
      <c r="CH50" s="86"/>
      <c r="CI50" s="86"/>
      <c r="CJ50" s="86"/>
      <c r="CK50" s="86"/>
      <c r="CL50" s="86"/>
      <c r="CM50" s="86"/>
      <c r="CN50" s="86"/>
      <c r="CO50" s="86"/>
      <c r="CP50" s="86"/>
      <c r="CQ50" s="86"/>
      <c r="CR50" s="86"/>
      <c r="CS50" s="86"/>
      <c r="CT50" s="86"/>
      <c r="CU50" s="86"/>
      <c r="CV50" s="86"/>
      <c r="CW50" s="86"/>
      <c r="CX50" s="86"/>
      <c r="CY50" s="86"/>
      <c r="CZ50" s="86"/>
      <c r="DA50" s="86"/>
      <c r="DB50" s="86"/>
      <c r="DC50" s="86"/>
      <c r="DD50" s="86"/>
      <c r="DE50" s="86"/>
      <c r="DF50" s="86"/>
      <c r="DG50" s="86"/>
      <c r="DH50" s="86"/>
      <c r="DI50" s="86"/>
      <c r="DJ50" s="86"/>
      <c r="DK50" s="86"/>
      <c r="DL50" s="86"/>
      <c r="DM50" s="86"/>
      <c r="DN50" s="86"/>
      <c r="DO50" s="86"/>
      <c r="DP50" s="86"/>
      <c r="DQ50" s="86"/>
      <c r="DR50" s="86"/>
      <c r="DS50" s="86"/>
      <c r="DT50" s="86"/>
      <c r="DU50" s="86"/>
      <c r="DV50" s="86"/>
      <c r="DW50" s="86"/>
      <c r="DX50" s="86"/>
      <c r="DY50" s="86"/>
      <c r="DZ50" s="86"/>
      <c r="EA50" s="86"/>
      <c r="EB50" s="86"/>
      <c r="EC50" s="86"/>
      <c r="ED50" s="86"/>
      <c r="EE50" s="86"/>
      <c r="EF50" s="86"/>
      <c r="EG50" s="86"/>
      <c r="EH50" s="86"/>
      <c r="EI50" s="86"/>
      <c r="EJ50" s="86"/>
      <c r="EK50" s="86"/>
      <c r="EL50" s="86"/>
      <c r="EM50" s="86"/>
      <c r="EN50" s="86"/>
      <c r="EO50" s="86"/>
      <c r="EP50" s="86"/>
      <c r="EQ50" s="86"/>
      <c r="ER50" s="86"/>
      <c r="ES50" s="86"/>
      <c r="ET50" s="86"/>
      <c r="EU50" s="86"/>
      <c r="EV50" s="86"/>
      <c r="EW50" s="86"/>
      <c r="EX50" s="86"/>
      <c r="EY50" s="86"/>
      <c r="EZ50" s="86"/>
      <c r="FA50" s="86"/>
      <c r="FB50" s="86"/>
      <c r="FC50" s="86"/>
      <c r="FD50" s="86"/>
      <c r="FE50" s="86"/>
      <c r="FF50" s="86"/>
      <c r="FG50" s="86"/>
      <c r="FH50" s="86"/>
      <c r="FI50" s="86"/>
      <c r="FJ50" s="86"/>
      <c r="FK50" s="86"/>
      <c r="FL50" s="86"/>
      <c r="FM50" s="86"/>
      <c r="FN50" s="86"/>
      <c r="FO50" s="86"/>
      <c r="FP50" s="86"/>
      <c r="FQ50" s="86"/>
      <c r="FR50" s="86"/>
      <c r="FS50" s="86"/>
      <c r="FT50" s="86"/>
      <c r="FU50" s="86"/>
      <c r="FV50" s="86"/>
      <c r="FW50" s="86"/>
      <c r="FX50" s="86"/>
      <c r="FY50" s="86"/>
      <c r="FZ50" s="86"/>
      <c r="GA50" s="86"/>
      <c r="GB50" s="86"/>
      <c r="GC50" s="86"/>
      <c r="GD50" s="86"/>
      <c r="GE50" s="86"/>
      <c r="GF50" s="86"/>
      <c r="GG50" s="86"/>
      <c r="GH50" s="86"/>
      <c r="GI50" s="86"/>
      <c r="GJ50" s="86"/>
      <c r="GK50" s="86"/>
    </row>
    <row r="51" spans="1:193" ht="12.75">
      <c r="A51" s="187" t="s">
        <v>48</v>
      </c>
      <c r="B51" s="187"/>
      <c r="C51" s="187"/>
      <c r="D51" s="187"/>
      <c r="E51" s="187"/>
      <c r="F51" s="187"/>
      <c r="G51" s="187"/>
      <c r="H51" s="187"/>
      <c r="I51" s="187"/>
      <c r="J51" s="187"/>
      <c r="K51" s="187"/>
      <c r="L51" s="187"/>
      <c r="M51" s="86"/>
      <c r="N51" s="86"/>
      <c r="O51" s="86"/>
      <c r="P51" s="86"/>
      <c r="Q51" s="89"/>
      <c r="R51" s="87"/>
      <c r="S51" s="87"/>
      <c r="T51" s="87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6"/>
      <c r="AK51" s="86"/>
      <c r="AL51" s="86"/>
      <c r="AM51" s="86"/>
      <c r="AN51" s="86"/>
      <c r="AO51" s="86"/>
      <c r="AP51" s="86"/>
      <c r="AQ51" s="86"/>
      <c r="AR51" s="86"/>
      <c r="AS51" s="86"/>
      <c r="AT51" s="86"/>
      <c r="AU51" s="86"/>
      <c r="AV51" s="86"/>
      <c r="AW51" s="86"/>
      <c r="AX51" s="86"/>
      <c r="AY51" s="86"/>
      <c r="AZ51" s="86"/>
      <c r="BA51" s="86"/>
      <c r="BB51" s="86"/>
      <c r="BC51" s="86"/>
      <c r="BD51" s="86"/>
      <c r="BE51" s="86"/>
      <c r="BF51" s="86"/>
      <c r="BG51" s="86"/>
      <c r="BH51" s="86"/>
      <c r="BI51" s="86"/>
      <c r="BJ51" s="86"/>
      <c r="BK51" s="86"/>
      <c r="BL51" s="86"/>
      <c r="BM51" s="86"/>
      <c r="BN51" s="86"/>
      <c r="BO51" s="86"/>
      <c r="BP51" s="86"/>
      <c r="BQ51" s="86"/>
      <c r="BR51" s="86"/>
      <c r="BS51" s="86"/>
      <c r="BT51" s="86"/>
      <c r="BU51" s="86"/>
      <c r="BV51" s="86"/>
      <c r="BW51" s="86"/>
      <c r="BX51" s="86"/>
      <c r="BY51" s="86"/>
      <c r="BZ51" s="86"/>
      <c r="CA51" s="86"/>
      <c r="CB51" s="86"/>
      <c r="CC51" s="86"/>
      <c r="CD51" s="86"/>
      <c r="CE51" s="86"/>
      <c r="CF51" s="86"/>
      <c r="CG51" s="86"/>
      <c r="CH51" s="86"/>
      <c r="CI51" s="86"/>
      <c r="CJ51" s="86"/>
      <c r="CK51" s="86"/>
      <c r="CL51" s="86"/>
      <c r="CM51" s="86"/>
      <c r="CN51" s="86"/>
      <c r="CO51" s="86"/>
      <c r="CP51" s="86"/>
      <c r="CQ51" s="86"/>
      <c r="CR51" s="86"/>
      <c r="CS51" s="86"/>
      <c r="CT51" s="86"/>
      <c r="CU51" s="86"/>
      <c r="CV51" s="86"/>
      <c r="CW51" s="86"/>
      <c r="CX51" s="86"/>
      <c r="CY51" s="86"/>
      <c r="CZ51" s="86"/>
      <c r="DA51" s="86"/>
      <c r="DB51" s="86"/>
      <c r="DC51" s="86"/>
      <c r="DD51" s="86"/>
      <c r="DE51" s="86"/>
      <c r="DF51" s="86"/>
      <c r="DG51" s="86"/>
      <c r="DH51" s="86"/>
      <c r="DI51" s="86"/>
      <c r="DJ51" s="86"/>
      <c r="DK51" s="86"/>
      <c r="DL51" s="86"/>
      <c r="DM51" s="86"/>
      <c r="DN51" s="86"/>
      <c r="DO51" s="86"/>
      <c r="DP51" s="86"/>
      <c r="DQ51" s="86"/>
      <c r="DR51" s="86"/>
      <c r="DS51" s="86"/>
      <c r="DT51" s="86"/>
      <c r="DU51" s="86"/>
      <c r="DV51" s="86"/>
      <c r="DW51" s="86"/>
      <c r="DX51" s="86"/>
      <c r="DY51" s="86"/>
      <c r="DZ51" s="86"/>
      <c r="EA51" s="86"/>
      <c r="EB51" s="86"/>
      <c r="EC51" s="86"/>
      <c r="ED51" s="86"/>
      <c r="EE51" s="86"/>
      <c r="EF51" s="86"/>
      <c r="EG51" s="86"/>
      <c r="EH51" s="86"/>
      <c r="EI51" s="86"/>
      <c r="EJ51" s="86"/>
      <c r="EK51" s="86"/>
      <c r="EL51" s="86"/>
      <c r="EM51" s="86"/>
      <c r="EN51" s="86"/>
      <c r="EO51" s="86"/>
      <c r="EP51" s="86"/>
      <c r="EQ51" s="86"/>
      <c r="ER51" s="86"/>
      <c r="ES51" s="86"/>
      <c r="ET51" s="86"/>
      <c r="EU51" s="86"/>
      <c r="EV51" s="86"/>
      <c r="EW51" s="86"/>
      <c r="EX51" s="86"/>
      <c r="EY51" s="86"/>
      <c r="EZ51" s="86"/>
      <c r="FA51" s="86"/>
      <c r="FB51" s="86"/>
      <c r="FC51" s="86"/>
      <c r="FD51" s="86"/>
      <c r="FE51" s="86"/>
      <c r="FF51" s="86"/>
      <c r="FG51" s="86"/>
      <c r="FH51" s="86"/>
      <c r="FI51" s="86"/>
      <c r="FJ51" s="86"/>
      <c r="FK51" s="86"/>
      <c r="FL51" s="86"/>
      <c r="FM51" s="86"/>
      <c r="FN51" s="86"/>
      <c r="FO51" s="86"/>
      <c r="FP51" s="86"/>
      <c r="FQ51" s="86"/>
      <c r="FR51" s="86"/>
      <c r="FS51" s="86"/>
      <c r="FT51" s="86"/>
      <c r="FU51" s="86"/>
      <c r="FV51" s="86"/>
      <c r="FW51" s="86"/>
      <c r="FX51" s="86"/>
      <c r="FY51" s="86"/>
      <c r="FZ51" s="86"/>
      <c r="GA51" s="86"/>
      <c r="GB51" s="86"/>
      <c r="GC51" s="86"/>
      <c r="GD51" s="86"/>
      <c r="GE51" s="86"/>
      <c r="GF51" s="86"/>
      <c r="GG51" s="86"/>
      <c r="GH51" s="86"/>
      <c r="GI51" s="86"/>
      <c r="GJ51" s="86"/>
      <c r="GK51" s="86"/>
    </row>
    <row r="52" spans="1:193" ht="12.75">
      <c r="A52" s="177" t="s">
        <v>45</v>
      </c>
      <c r="B52" s="177" t="s">
        <v>82</v>
      </c>
      <c r="C52" s="168" t="s">
        <v>19</v>
      </c>
      <c r="D52" s="177" t="s">
        <v>84</v>
      </c>
      <c r="E52" s="168" t="s">
        <v>19</v>
      </c>
      <c r="F52" s="177" t="s">
        <v>85</v>
      </c>
      <c r="G52" s="168" t="s">
        <v>19</v>
      </c>
      <c r="H52" s="177" t="s">
        <v>86</v>
      </c>
      <c r="I52" s="168" t="s">
        <v>19</v>
      </c>
      <c r="J52" s="188" t="s">
        <v>87</v>
      </c>
      <c r="K52" s="168" t="s">
        <v>19</v>
      </c>
      <c r="L52" s="177" t="s">
        <v>30</v>
      </c>
      <c r="M52" s="86"/>
      <c r="N52" s="86"/>
      <c r="O52" s="86"/>
      <c r="P52" s="86"/>
      <c r="Q52" s="89"/>
      <c r="R52" s="87"/>
      <c r="S52" s="87"/>
      <c r="T52" s="87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86"/>
      <c r="AL52" s="86"/>
      <c r="AM52" s="86"/>
      <c r="AN52" s="86"/>
      <c r="AO52" s="86"/>
      <c r="AP52" s="86"/>
      <c r="AQ52" s="86"/>
      <c r="AR52" s="86"/>
      <c r="AS52" s="86"/>
      <c r="AT52" s="86"/>
      <c r="AU52" s="86"/>
      <c r="AV52" s="86"/>
      <c r="AW52" s="86"/>
      <c r="AX52" s="86"/>
      <c r="AY52" s="86"/>
      <c r="AZ52" s="86"/>
      <c r="BA52" s="86"/>
      <c r="BB52" s="86"/>
      <c r="BC52" s="86"/>
      <c r="BD52" s="86"/>
      <c r="BE52" s="86"/>
      <c r="BF52" s="86"/>
      <c r="BG52" s="86"/>
      <c r="BH52" s="86"/>
      <c r="BI52" s="86"/>
      <c r="BJ52" s="86"/>
      <c r="BK52" s="86"/>
      <c r="BL52" s="86"/>
      <c r="BM52" s="86"/>
      <c r="BN52" s="86"/>
      <c r="BO52" s="86"/>
      <c r="BP52" s="86"/>
      <c r="BQ52" s="86"/>
      <c r="BR52" s="86"/>
      <c r="BS52" s="86"/>
      <c r="BT52" s="86"/>
      <c r="BU52" s="86"/>
      <c r="BV52" s="86"/>
      <c r="BW52" s="86"/>
      <c r="BX52" s="86"/>
      <c r="BY52" s="86"/>
      <c r="BZ52" s="86"/>
      <c r="CA52" s="86"/>
      <c r="CB52" s="86"/>
      <c r="CC52" s="86"/>
      <c r="CD52" s="86"/>
      <c r="CE52" s="86"/>
      <c r="CF52" s="86"/>
      <c r="CG52" s="86"/>
      <c r="CH52" s="86"/>
      <c r="CI52" s="86"/>
      <c r="CJ52" s="86"/>
      <c r="CK52" s="86"/>
      <c r="CL52" s="86"/>
      <c r="CM52" s="86"/>
      <c r="CN52" s="86"/>
      <c r="CO52" s="86"/>
      <c r="CP52" s="86"/>
      <c r="CQ52" s="86"/>
      <c r="CR52" s="86"/>
      <c r="CS52" s="86"/>
      <c r="CT52" s="86"/>
      <c r="CU52" s="86"/>
      <c r="CV52" s="86"/>
      <c r="CW52" s="86"/>
      <c r="CX52" s="86"/>
      <c r="CY52" s="86"/>
      <c r="CZ52" s="86"/>
      <c r="DA52" s="86"/>
      <c r="DB52" s="86"/>
      <c r="DC52" s="86"/>
      <c r="DD52" s="86"/>
      <c r="DE52" s="86"/>
      <c r="DF52" s="86"/>
      <c r="DG52" s="86"/>
      <c r="DH52" s="86"/>
      <c r="DI52" s="86"/>
      <c r="DJ52" s="86"/>
      <c r="DK52" s="86"/>
      <c r="DL52" s="86"/>
      <c r="DM52" s="86"/>
      <c r="DN52" s="86"/>
      <c r="DO52" s="86"/>
      <c r="DP52" s="86"/>
      <c r="DQ52" s="86"/>
      <c r="DR52" s="86"/>
      <c r="DS52" s="86"/>
      <c r="DT52" s="86"/>
      <c r="DU52" s="86"/>
      <c r="DV52" s="86"/>
      <c r="DW52" s="86"/>
      <c r="DX52" s="86"/>
      <c r="DY52" s="86"/>
      <c r="DZ52" s="86"/>
      <c r="EA52" s="86"/>
      <c r="EB52" s="86"/>
      <c r="EC52" s="86"/>
      <c r="ED52" s="86"/>
      <c r="EE52" s="86"/>
      <c r="EF52" s="86"/>
      <c r="EG52" s="86"/>
      <c r="EH52" s="86"/>
      <c r="EI52" s="86"/>
      <c r="EJ52" s="86"/>
      <c r="EK52" s="86"/>
      <c r="EL52" s="86"/>
      <c r="EM52" s="86"/>
      <c r="EN52" s="86"/>
      <c r="EO52" s="86"/>
      <c r="EP52" s="86"/>
      <c r="EQ52" s="86"/>
      <c r="ER52" s="86"/>
      <c r="ES52" s="86"/>
      <c r="ET52" s="86"/>
      <c r="EU52" s="86"/>
      <c r="EV52" s="86"/>
      <c r="EW52" s="86"/>
      <c r="EX52" s="86"/>
      <c r="EY52" s="86"/>
      <c r="EZ52" s="86"/>
      <c r="FA52" s="86"/>
      <c r="FB52" s="86"/>
      <c r="FC52" s="86"/>
      <c r="FD52" s="86"/>
      <c r="FE52" s="86"/>
      <c r="FF52" s="86"/>
      <c r="FG52" s="86"/>
      <c r="FH52" s="86"/>
      <c r="FI52" s="86"/>
      <c r="FJ52" s="86"/>
      <c r="FK52" s="86"/>
      <c r="FL52" s="86"/>
      <c r="FM52" s="86"/>
      <c r="FN52" s="86"/>
      <c r="FO52" s="86"/>
      <c r="FP52" s="86"/>
      <c r="FQ52" s="86"/>
      <c r="FR52" s="86"/>
      <c r="FS52" s="86"/>
      <c r="FT52" s="86"/>
      <c r="FU52" s="86"/>
      <c r="FV52" s="86"/>
      <c r="FW52" s="86"/>
      <c r="FX52" s="86"/>
      <c r="FY52" s="86"/>
      <c r="FZ52" s="86"/>
      <c r="GA52" s="86"/>
      <c r="GB52" s="86"/>
      <c r="GC52" s="86"/>
      <c r="GD52" s="86"/>
      <c r="GE52" s="86"/>
      <c r="GF52" s="86"/>
      <c r="GG52" s="86"/>
      <c r="GH52" s="86"/>
      <c r="GI52" s="86"/>
      <c r="GJ52" s="86"/>
      <c r="GK52" s="86"/>
    </row>
    <row r="53" spans="1:193" ht="12.75">
      <c r="A53" s="178"/>
      <c r="B53" s="178"/>
      <c r="C53" s="169" t="s">
        <v>45</v>
      </c>
      <c r="D53" s="178"/>
      <c r="E53" s="169" t="s">
        <v>45</v>
      </c>
      <c r="F53" s="178"/>
      <c r="G53" s="169" t="s">
        <v>45</v>
      </c>
      <c r="H53" s="178"/>
      <c r="I53" s="169" t="s">
        <v>45</v>
      </c>
      <c r="J53" s="189"/>
      <c r="K53" s="169" t="s">
        <v>45</v>
      </c>
      <c r="L53" s="178"/>
      <c r="M53" s="86"/>
      <c r="N53" s="86"/>
      <c r="O53" s="86"/>
      <c r="P53" s="86"/>
      <c r="Q53" s="89"/>
      <c r="R53" s="87"/>
      <c r="S53" s="87"/>
      <c r="T53" s="87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86"/>
      <c r="AS53" s="86"/>
      <c r="AT53" s="86"/>
      <c r="AU53" s="86"/>
      <c r="AV53" s="86"/>
      <c r="AW53" s="86"/>
      <c r="AX53" s="86"/>
      <c r="AY53" s="86"/>
      <c r="AZ53" s="86"/>
      <c r="BA53" s="86"/>
      <c r="BB53" s="86"/>
      <c r="BC53" s="86"/>
      <c r="BD53" s="86"/>
      <c r="BE53" s="86"/>
      <c r="BF53" s="86"/>
      <c r="BG53" s="86"/>
      <c r="BH53" s="86"/>
      <c r="BI53" s="86"/>
      <c r="BJ53" s="86"/>
      <c r="BK53" s="86"/>
      <c r="BL53" s="86"/>
      <c r="BM53" s="86"/>
      <c r="BN53" s="86"/>
      <c r="BO53" s="86"/>
      <c r="BP53" s="86"/>
      <c r="BQ53" s="86"/>
      <c r="BR53" s="86"/>
      <c r="BS53" s="86"/>
      <c r="BT53" s="86"/>
      <c r="BU53" s="86"/>
      <c r="BV53" s="86"/>
      <c r="BW53" s="86"/>
      <c r="BX53" s="86"/>
      <c r="BY53" s="86"/>
      <c r="BZ53" s="86"/>
      <c r="CA53" s="86"/>
      <c r="CB53" s="86"/>
      <c r="CC53" s="86"/>
      <c r="CD53" s="86"/>
      <c r="CE53" s="86"/>
      <c r="CF53" s="86"/>
      <c r="CG53" s="86"/>
      <c r="CH53" s="86"/>
      <c r="CI53" s="86"/>
      <c r="CJ53" s="86"/>
      <c r="CK53" s="86"/>
      <c r="CL53" s="86"/>
      <c r="CM53" s="86"/>
      <c r="CN53" s="86"/>
      <c r="CO53" s="86"/>
      <c r="CP53" s="86"/>
      <c r="CQ53" s="86"/>
      <c r="CR53" s="86"/>
      <c r="CS53" s="86"/>
      <c r="CT53" s="86"/>
      <c r="CU53" s="86"/>
      <c r="CV53" s="86"/>
      <c r="CW53" s="86"/>
      <c r="CX53" s="86"/>
      <c r="CY53" s="86"/>
      <c r="CZ53" s="86"/>
      <c r="DA53" s="86"/>
      <c r="DB53" s="86"/>
      <c r="DC53" s="86"/>
      <c r="DD53" s="86"/>
      <c r="DE53" s="86"/>
      <c r="DF53" s="86"/>
      <c r="DG53" s="86"/>
      <c r="DH53" s="86"/>
      <c r="DI53" s="86"/>
      <c r="DJ53" s="86"/>
      <c r="DK53" s="86"/>
      <c r="DL53" s="86"/>
      <c r="DM53" s="86"/>
      <c r="DN53" s="86"/>
      <c r="DO53" s="86"/>
      <c r="DP53" s="86"/>
      <c r="DQ53" s="86"/>
      <c r="DR53" s="86"/>
      <c r="DS53" s="86"/>
      <c r="DT53" s="86"/>
      <c r="DU53" s="86"/>
      <c r="DV53" s="86"/>
      <c r="DW53" s="86"/>
      <c r="DX53" s="86"/>
      <c r="DY53" s="86"/>
      <c r="DZ53" s="86"/>
      <c r="EA53" s="86"/>
      <c r="EB53" s="86"/>
      <c r="EC53" s="86"/>
      <c r="ED53" s="86"/>
      <c r="EE53" s="86"/>
      <c r="EF53" s="86"/>
      <c r="EG53" s="86"/>
      <c r="EH53" s="86"/>
      <c r="EI53" s="86"/>
      <c r="EJ53" s="86"/>
      <c r="EK53" s="86"/>
      <c r="EL53" s="86"/>
      <c r="EM53" s="86"/>
      <c r="EN53" s="86"/>
      <c r="EO53" s="86"/>
      <c r="EP53" s="86"/>
      <c r="EQ53" s="86"/>
      <c r="ER53" s="86"/>
      <c r="ES53" s="86"/>
      <c r="ET53" s="86"/>
      <c r="EU53" s="86"/>
      <c r="EV53" s="86"/>
      <c r="EW53" s="86"/>
      <c r="EX53" s="86"/>
      <c r="EY53" s="86"/>
      <c r="EZ53" s="86"/>
      <c r="FA53" s="86"/>
      <c r="FB53" s="86"/>
      <c r="FC53" s="86"/>
      <c r="FD53" s="86"/>
      <c r="FE53" s="86"/>
      <c r="FF53" s="86"/>
      <c r="FG53" s="86"/>
      <c r="FH53" s="86"/>
      <c r="FI53" s="86"/>
      <c r="FJ53" s="86"/>
      <c r="FK53" s="86"/>
      <c r="FL53" s="86"/>
      <c r="FM53" s="86"/>
      <c r="FN53" s="86"/>
      <c r="FO53" s="86"/>
      <c r="FP53" s="86"/>
      <c r="FQ53" s="86"/>
      <c r="FR53" s="86"/>
      <c r="FS53" s="86"/>
      <c r="FT53" s="86"/>
      <c r="FU53" s="86"/>
      <c r="FV53" s="86"/>
      <c r="FW53" s="86"/>
      <c r="FX53" s="86"/>
      <c r="FY53" s="86"/>
      <c r="FZ53" s="86"/>
      <c r="GA53" s="86"/>
      <c r="GB53" s="86"/>
      <c r="GC53" s="86"/>
      <c r="GD53" s="86"/>
      <c r="GE53" s="86"/>
      <c r="GF53" s="86"/>
      <c r="GG53" s="86"/>
      <c r="GH53" s="86"/>
      <c r="GI53" s="86"/>
      <c r="GJ53" s="86"/>
      <c r="GK53" s="86"/>
    </row>
    <row r="54" spans="1:193" ht="12.75">
      <c r="A54" s="104" t="s">
        <v>25</v>
      </c>
      <c r="B54" s="105">
        <f>C15</f>
        <v>6</v>
      </c>
      <c r="C54" s="106">
        <f aca="true" t="shared" si="6" ref="C54:C59">B54/L54</f>
        <v>0.08823529411764706</v>
      </c>
      <c r="D54" s="105">
        <f>E15</f>
        <v>21</v>
      </c>
      <c r="E54" s="106">
        <f aca="true" t="shared" si="7" ref="E54:E59">D54/L54</f>
        <v>0.3088235294117647</v>
      </c>
      <c r="F54" s="105">
        <f>G15</f>
        <v>29</v>
      </c>
      <c r="G54" s="106">
        <f aca="true" t="shared" si="8" ref="G54:G59">F54/L54</f>
        <v>0.4264705882352941</v>
      </c>
      <c r="H54" s="105">
        <f>I15</f>
        <v>12</v>
      </c>
      <c r="I54" s="106">
        <f aca="true" t="shared" si="9" ref="I54:I59">H54/L54</f>
        <v>0.17647058823529413</v>
      </c>
      <c r="J54" s="105">
        <f>K15</f>
        <v>0</v>
      </c>
      <c r="K54" s="106">
        <f aca="true" t="shared" si="10" ref="K54:K59">J54/L54</f>
        <v>0</v>
      </c>
      <c r="L54" s="108">
        <f>B54+D54+F54+H54+J54</f>
        <v>68</v>
      </c>
      <c r="M54" s="86"/>
      <c r="N54" s="86"/>
      <c r="O54" s="86"/>
      <c r="P54" s="86"/>
      <c r="Q54" s="89"/>
      <c r="R54" s="87"/>
      <c r="S54" s="87"/>
      <c r="T54" s="87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86"/>
      <c r="AK54" s="86"/>
      <c r="AL54" s="86"/>
      <c r="AM54" s="86"/>
      <c r="AN54" s="86"/>
      <c r="AO54" s="86"/>
      <c r="AP54" s="86"/>
      <c r="AQ54" s="86"/>
      <c r="AR54" s="86"/>
      <c r="AS54" s="86"/>
      <c r="AT54" s="86"/>
      <c r="AU54" s="86"/>
      <c r="AV54" s="86"/>
      <c r="AW54" s="86"/>
      <c r="AX54" s="86"/>
      <c r="AY54" s="86"/>
      <c r="AZ54" s="86"/>
      <c r="BA54" s="86"/>
      <c r="BB54" s="86"/>
      <c r="BC54" s="86"/>
      <c r="BD54" s="86"/>
      <c r="BE54" s="86"/>
      <c r="BF54" s="86"/>
      <c r="BG54" s="86"/>
      <c r="BH54" s="86"/>
      <c r="BI54" s="86"/>
      <c r="BJ54" s="86"/>
      <c r="BK54" s="86"/>
      <c r="BL54" s="86"/>
      <c r="BM54" s="86"/>
      <c r="BN54" s="86"/>
      <c r="BO54" s="86"/>
      <c r="BP54" s="86"/>
      <c r="BQ54" s="86"/>
      <c r="BR54" s="86"/>
      <c r="BS54" s="86"/>
      <c r="BT54" s="86"/>
      <c r="BU54" s="86"/>
      <c r="BV54" s="86"/>
      <c r="BW54" s="86"/>
      <c r="BX54" s="86"/>
      <c r="BY54" s="86"/>
      <c r="BZ54" s="86"/>
      <c r="CA54" s="86"/>
      <c r="CB54" s="86"/>
      <c r="CC54" s="86"/>
      <c r="CD54" s="86"/>
      <c r="CE54" s="86"/>
      <c r="CF54" s="86"/>
      <c r="CG54" s="86"/>
      <c r="CH54" s="86"/>
      <c r="CI54" s="86"/>
      <c r="CJ54" s="86"/>
      <c r="CK54" s="86"/>
      <c r="CL54" s="86"/>
      <c r="CM54" s="86"/>
      <c r="CN54" s="86"/>
      <c r="CO54" s="86"/>
      <c r="CP54" s="86"/>
      <c r="CQ54" s="86"/>
      <c r="CR54" s="86"/>
      <c r="CS54" s="86"/>
      <c r="CT54" s="86"/>
      <c r="CU54" s="86"/>
      <c r="CV54" s="86"/>
      <c r="CW54" s="86"/>
      <c r="CX54" s="86"/>
      <c r="CY54" s="86"/>
      <c r="CZ54" s="86"/>
      <c r="DA54" s="86"/>
      <c r="DB54" s="86"/>
      <c r="DC54" s="86"/>
      <c r="DD54" s="86"/>
      <c r="DE54" s="86"/>
      <c r="DF54" s="86"/>
      <c r="DG54" s="86"/>
      <c r="DH54" s="86"/>
      <c r="DI54" s="86"/>
      <c r="DJ54" s="86"/>
      <c r="DK54" s="86"/>
      <c r="DL54" s="86"/>
      <c r="DM54" s="86"/>
      <c r="DN54" s="86"/>
      <c r="DO54" s="86"/>
      <c r="DP54" s="86"/>
      <c r="DQ54" s="86"/>
      <c r="DR54" s="86"/>
      <c r="DS54" s="86"/>
      <c r="DT54" s="86"/>
      <c r="DU54" s="86"/>
      <c r="DV54" s="86"/>
      <c r="DW54" s="86"/>
      <c r="DX54" s="86"/>
      <c r="DY54" s="86"/>
      <c r="DZ54" s="86"/>
      <c r="EA54" s="86"/>
      <c r="EB54" s="86"/>
      <c r="EC54" s="86"/>
      <c r="ED54" s="86"/>
      <c r="EE54" s="86"/>
      <c r="EF54" s="86"/>
      <c r="EG54" s="86"/>
      <c r="EH54" s="86"/>
      <c r="EI54" s="86"/>
      <c r="EJ54" s="86"/>
      <c r="EK54" s="86"/>
      <c r="EL54" s="86"/>
      <c r="EM54" s="86"/>
      <c r="EN54" s="86"/>
      <c r="EO54" s="86"/>
      <c r="EP54" s="86"/>
      <c r="EQ54" s="86"/>
      <c r="ER54" s="86"/>
      <c r="ES54" s="86"/>
      <c r="ET54" s="86"/>
      <c r="EU54" s="86"/>
      <c r="EV54" s="86"/>
      <c r="EW54" s="86"/>
      <c r="EX54" s="86"/>
      <c r="EY54" s="86"/>
      <c r="EZ54" s="86"/>
      <c r="FA54" s="86"/>
      <c r="FB54" s="86"/>
      <c r="FC54" s="86"/>
      <c r="FD54" s="86"/>
      <c r="FE54" s="86"/>
      <c r="FF54" s="86"/>
      <c r="FG54" s="86"/>
      <c r="FH54" s="86"/>
      <c r="FI54" s="86"/>
      <c r="FJ54" s="86"/>
      <c r="FK54" s="86"/>
      <c r="FL54" s="86"/>
      <c r="FM54" s="86"/>
      <c r="FN54" s="86"/>
      <c r="FO54" s="86"/>
      <c r="FP54" s="86"/>
      <c r="FQ54" s="86"/>
      <c r="FR54" s="86"/>
      <c r="FS54" s="86"/>
      <c r="FT54" s="86"/>
      <c r="FU54" s="86"/>
      <c r="FV54" s="86"/>
      <c r="FW54" s="86"/>
      <c r="FX54" s="86"/>
      <c r="FY54" s="86"/>
      <c r="FZ54" s="86"/>
      <c r="GA54" s="86"/>
      <c r="GB54" s="86"/>
      <c r="GC54" s="86"/>
      <c r="GD54" s="86"/>
      <c r="GE54" s="86"/>
      <c r="GF54" s="86"/>
      <c r="GG54" s="86"/>
      <c r="GH54" s="86"/>
      <c r="GI54" s="86"/>
      <c r="GJ54" s="86"/>
      <c r="GK54" s="86"/>
    </row>
    <row r="55" spans="1:20" s="118" customFormat="1" ht="12.75">
      <c r="A55" s="104" t="s">
        <v>26</v>
      </c>
      <c r="B55" s="105">
        <f>C20</f>
        <v>7</v>
      </c>
      <c r="C55" s="106">
        <f t="shared" si="6"/>
        <v>0.23333333333333334</v>
      </c>
      <c r="D55" s="105">
        <f>E20</f>
        <v>5</v>
      </c>
      <c r="E55" s="106">
        <f t="shared" si="7"/>
        <v>0.16666666666666666</v>
      </c>
      <c r="F55" s="105">
        <f>G20</f>
        <v>12</v>
      </c>
      <c r="G55" s="106">
        <f t="shared" si="8"/>
        <v>0.4</v>
      </c>
      <c r="H55" s="105">
        <f>I20</f>
        <v>6</v>
      </c>
      <c r="I55" s="106">
        <f t="shared" si="9"/>
        <v>0.2</v>
      </c>
      <c r="J55" s="105">
        <f>K20</f>
        <v>0</v>
      </c>
      <c r="K55" s="106">
        <f t="shared" si="10"/>
        <v>0</v>
      </c>
      <c r="L55" s="108">
        <f>B55+D55+F55+H55+J55</f>
        <v>30</v>
      </c>
      <c r="Q55" s="91"/>
      <c r="R55" s="119"/>
      <c r="S55" s="119"/>
      <c r="T55" s="119"/>
    </row>
    <row r="56" spans="1:193" ht="12.75">
      <c r="A56" s="104" t="s">
        <v>27</v>
      </c>
      <c r="B56" s="105">
        <f>C24</f>
        <v>0</v>
      </c>
      <c r="C56" s="106">
        <f t="shared" si="6"/>
        <v>0</v>
      </c>
      <c r="D56" s="105">
        <f>E24</f>
        <v>11</v>
      </c>
      <c r="E56" s="106">
        <f t="shared" si="7"/>
        <v>0.6111111111111112</v>
      </c>
      <c r="F56" s="105">
        <f>G24</f>
        <v>7</v>
      </c>
      <c r="G56" s="106">
        <f t="shared" si="8"/>
        <v>0.3888888888888889</v>
      </c>
      <c r="H56" s="105">
        <f>I24</f>
        <v>0</v>
      </c>
      <c r="I56" s="106">
        <f t="shared" si="9"/>
        <v>0</v>
      </c>
      <c r="J56" s="105">
        <f>K24</f>
        <v>0</v>
      </c>
      <c r="K56" s="106">
        <f t="shared" si="10"/>
        <v>0</v>
      </c>
      <c r="L56" s="108">
        <f>B56+D56+F56+H56+J56</f>
        <v>18</v>
      </c>
      <c r="M56" s="86"/>
      <c r="N56" s="86"/>
      <c r="O56" s="86"/>
      <c r="P56" s="86"/>
      <c r="Q56" s="89"/>
      <c r="R56" s="87"/>
      <c r="S56" s="87"/>
      <c r="T56" s="87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6"/>
      <c r="AL56" s="86"/>
      <c r="AM56" s="86"/>
      <c r="AN56" s="86"/>
      <c r="AO56" s="86"/>
      <c r="AP56" s="86"/>
      <c r="AQ56" s="86"/>
      <c r="AR56" s="86"/>
      <c r="AS56" s="86"/>
      <c r="AT56" s="86"/>
      <c r="AU56" s="86"/>
      <c r="AV56" s="86"/>
      <c r="AW56" s="86"/>
      <c r="AX56" s="86"/>
      <c r="AY56" s="86"/>
      <c r="AZ56" s="86"/>
      <c r="BA56" s="86"/>
      <c r="BB56" s="86"/>
      <c r="BC56" s="86"/>
      <c r="BD56" s="86"/>
      <c r="BE56" s="86"/>
      <c r="BF56" s="86"/>
      <c r="BG56" s="86"/>
      <c r="BH56" s="86"/>
      <c r="BI56" s="86"/>
      <c r="BJ56" s="86"/>
      <c r="BK56" s="86"/>
      <c r="BL56" s="86"/>
      <c r="BM56" s="86"/>
      <c r="BN56" s="86"/>
      <c r="BO56" s="86"/>
      <c r="BP56" s="86"/>
      <c r="BQ56" s="86"/>
      <c r="BR56" s="86"/>
      <c r="BS56" s="86"/>
      <c r="BT56" s="86"/>
      <c r="BU56" s="86"/>
      <c r="BV56" s="86"/>
      <c r="BW56" s="86"/>
      <c r="BX56" s="86"/>
      <c r="BY56" s="86"/>
      <c r="BZ56" s="86"/>
      <c r="CA56" s="86"/>
      <c r="CB56" s="86"/>
      <c r="CC56" s="86"/>
      <c r="CD56" s="86"/>
      <c r="CE56" s="86"/>
      <c r="CF56" s="86"/>
      <c r="CG56" s="86"/>
      <c r="CH56" s="86"/>
      <c r="CI56" s="86"/>
      <c r="CJ56" s="86"/>
      <c r="CK56" s="86"/>
      <c r="CL56" s="86"/>
      <c r="CM56" s="86"/>
      <c r="CN56" s="86"/>
      <c r="CO56" s="86"/>
      <c r="CP56" s="86"/>
      <c r="CQ56" s="86"/>
      <c r="CR56" s="86"/>
      <c r="CS56" s="86"/>
      <c r="CT56" s="86"/>
      <c r="CU56" s="86"/>
      <c r="CV56" s="86"/>
      <c r="CW56" s="86"/>
      <c r="CX56" s="86"/>
      <c r="CY56" s="86"/>
      <c r="CZ56" s="86"/>
      <c r="DA56" s="86"/>
      <c r="DB56" s="86"/>
      <c r="DC56" s="86"/>
      <c r="DD56" s="86"/>
      <c r="DE56" s="86"/>
      <c r="DF56" s="86"/>
      <c r="DG56" s="86"/>
      <c r="DH56" s="86"/>
      <c r="DI56" s="86"/>
      <c r="DJ56" s="86"/>
      <c r="DK56" s="86"/>
      <c r="DL56" s="86"/>
      <c r="DM56" s="86"/>
      <c r="DN56" s="86"/>
      <c r="DO56" s="86"/>
      <c r="DP56" s="86"/>
      <c r="DQ56" s="86"/>
      <c r="DR56" s="86"/>
      <c r="DS56" s="86"/>
      <c r="DT56" s="86"/>
      <c r="DU56" s="86"/>
      <c r="DV56" s="86"/>
      <c r="DW56" s="86"/>
      <c r="DX56" s="86"/>
      <c r="DY56" s="86"/>
      <c r="DZ56" s="86"/>
      <c r="EA56" s="86"/>
      <c r="EB56" s="86"/>
      <c r="EC56" s="86"/>
      <c r="ED56" s="86"/>
      <c r="EE56" s="86"/>
      <c r="EF56" s="86"/>
      <c r="EG56" s="86"/>
      <c r="EH56" s="86"/>
      <c r="EI56" s="86"/>
      <c r="EJ56" s="86"/>
      <c r="EK56" s="86"/>
      <c r="EL56" s="86"/>
      <c r="EM56" s="86"/>
      <c r="EN56" s="86"/>
      <c r="EO56" s="86"/>
      <c r="EP56" s="86"/>
      <c r="EQ56" s="86"/>
      <c r="ER56" s="86"/>
      <c r="ES56" s="86"/>
      <c r="ET56" s="86"/>
      <c r="EU56" s="86"/>
      <c r="EV56" s="86"/>
      <c r="EW56" s="86"/>
      <c r="EX56" s="86"/>
      <c r="EY56" s="86"/>
      <c r="EZ56" s="86"/>
      <c r="FA56" s="86"/>
      <c r="FB56" s="86"/>
      <c r="FC56" s="86"/>
      <c r="FD56" s="86"/>
      <c r="FE56" s="86"/>
      <c r="FF56" s="86"/>
      <c r="FG56" s="86"/>
      <c r="FH56" s="86"/>
      <c r="FI56" s="86"/>
      <c r="FJ56" s="86"/>
      <c r="FK56" s="86"/>
      <c r="FL56" s="86"/>
      <c r="FM56" s="86"/>
      <c r="FN56" s="86"/>
      <c r="FO56" s="86"/>
      <c r="FP56" s="86"/>
      <c r="FQ56" s="86"/>
      <c r="FR56" s="86"/>
      <c r="FS56" s="86"/>
      <c r="FT56" s="86"/>
      <c r="FU56" s="86"/>
      <c r="FV56" s="86"/>
      <c r="FW56" s="86"/>
      <c r="FX56" s="86"/>
      <c r="FY56" s="86"/>
      <c r="FZ56" s="86"/>
      <c r="GA56" s="86"/>
      <c r="GB56" s="86"/>
      <c r="GC56" s="86"/>
      <c r="GD56" s="86"/>
      <c r="GE56" s="86"/>
      <c r="GF56" s="86"/>
      <c r="GG56" s="86"/>
      <c r="GH56" s="86"/>
      <c r="GI56" s="86"/>
      <c r="GJ56" s="86"/>
      <c r="GK56" s="86"/>
    </row>
    <row r="57" spans="1:193" ht="12.75">
      <c r="A57" s="104" t="s">
        <v>28</v>
      </c>
      <c r="B57" s="105">
        <f>C29</f>
        <v>3</v>
      </c>
      <c r="C57" s="106">
        <f t="shared" si="6"/>
        <v>0.13043478260869565</v>
      </c>
      <c r="D57" s="105">
        <f>E29</f>
        <v>2</v>
      </c>
      <c r="E57" s="106">
        <f t="shared" si="7"/>
        <v>0.08695652173913043</v>
      </c>
      <c r="F57" s="105">
        <f>G29</f>
        <v>12</v>
      </c>
      <c r="G57" s="106">
        <f t="shared" si="8"/>
        <v>0.5217391304347826</v>
      </c>
      <c r="H57" s="105">
        <f>I29</f>
        <v>6</v>
      </c>
      <c r="I57" s="106">
        <f t="shared" si="9"/>
        <v>0.2608695652173913</v>
      </c>
      <c r="J57" s="105">
        <f>K29</f>
        <v>0</v>
      </c>
      <c r="K57" s="106">
        <f t="shared" si="10"/>
        <v>0</v>
      </c>
      <c r="L57" s="107">
        <f>B57+D57+F57+H57+J57</f>
        <v>23</v>
      </c>
      <c r="M57" s="86"/>
      <c r="N57" s="86"/>
      <c r="O57" s="86"/>
      <c r="P57" s="86"/>
      <c r="Q57" s="89"/>
      <c r="R57" s="87"/>
      <c r="S57" s="87"/>
      <c r="T57" s="87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86"/>
      <c r="AQ57" s="86"/>
      <c r="AR57" s="86"/>
      <c r="AS57" s="86"/>
      <c r="AT57" s="86"/>
      <c r="AU57" s="86"/>
      <c r="AV57" s="86"/>
      <c r="AW57" s="86"/>
      <c r="AX57" s="86"/>
      <c r="AY57" s="86"/>
      <c r="AZ57" s="86"/>
      <c r="BA57" s="86"/>
      <c r="BB57" s="86"/>
      <c r="BC57" s="86"/>
      <c r="BD57" s="86"/>
      <c r="BE57" s="86"/>
      <c r="BF57" s="86"/>
      <c r="BG57" s="86"/>
      <c r="BH57" s="86"/>
      <c r="BI57" s="86"/>
      <c r="BJ57" s="86"/>
      <c r="BK57" s="86"/>
      <c r="BL57" s="86"/>
      <c r="BM57" s="86"/>
      <c r="BN57" s="86"/>
      <c r="BO57" s="86"/>
      <c r="BP57" s="86"/>
      <c r="BQ57" s="86"/>
      <c r="BR57" s="86"/>
      <c r="BS57" s="86"/>
      <c r="BT57" s="86"/>
      <c r="BU57" s="86"/>
      <c r="BV57" s="86"/>
      <c r="BW57" s="86"/>
      <c r="BX57" s="86"/>
      <c r="BY57" s="86"/>
      <c r="BZ57" s="86"/>
      <c r="CA57" s="86"/>
      <c r="CB57" s="86"/>
      <c r="CC57" s="86"/>
      <c r="CD57" s="86"/>
      <c r="CE57" s="86"/>
      <c r="CF57" s="86"/>
      <c r="CG57" s="86"/>
      <c r="CH57" s="86"/>
      <c r="CI57" s="86"/>
      <c r="CJ57" s="86"/>
      <c r="CK57" s="86"/>
      <c r="CL57" s="86"/>
      <c r="CM57" s="86"/>
      <c r="CN57" s="86"/>
      <c r="CO57" s="86"/>
      <c r="CP57" s="86"/>
      <c r="CQ57" s="86"/>
      <c r="CR57" s="86"/>
      <c r="CS57" s="86"/>
      <c r="CT57" s="86"/>
      <c r="CU57" s="86"/>
      <c r="CV57" s="86"/>
      <c r="CW57" s="86"/>
      <c r="CX57" s="86"/>
      <c r="CY57" s="86"/>
      <c r="CZ57" s="86"/>
      <c r="DA57" s="86"/>
      <c r="DB57" s="86"/>
      <c r="DC57" s="86"/>
      <c r="DD57" s="86"/>
      <c r="DE57" s="86"/>
      <c r="DF57" s="86"/>
      <c r="DG57" s="86"/>
      <c r="DH57" s="86"/>
      <c r="DI57" s="86"/>
      <c r="DJ57" s="86"/>
      <c r="DK57" s="86"/>
      <c r="DL57" s="86"/>
      <c r="DM57" s="86"/>
      <c r="DN57" s="86"/>
      <c r="DO57" s="86"/>
      <c r="DP57" s="86"/>
      <c r="DQ57" s="86"/>
      <c r="DR57" s="86"/>
      <c r="DS57" s="86"/>
      <c r="DT57" s="86"/>
      <c r="DU57" s="86"/>
      <c r="DV57" s="86"/>
      <c r="DW57" s="86"/>
      <c r="DX57" s="86"/>
      <c r="DY57" s="86"/>
      <c r="DZ57" s="86"/>
      <c r="EA57" s="86"/>
      <c r="EB57" s="86"/>
      <c r="EC57" s="86"/>
      <c r="ED57" s="86"/>
      <c r="EE57" s="86"/>
      <c r="EF57" s="86"/>
      <c r="EG57" s="86"/>
      <c r="EH57" s="86"/>
      <c r="EI57" s="86"/>
      <c r="EJ57" s="86"/>
      <c r="EK57" s="86"/>
      <c r="EL57" s="86"/>
      <c r="EM57" s="86"/>
      <c r="EN57" s="86"/>
      <c r="EO57" s="86"/>
      <c r="EP57" s="86"/>
      <c r="EQ57" s="86"/>
      <c r="ER57" s="86"/>
      <c r="ES57" s="86"/>
      <c r="ET57" s="86"/>
      <c r="EU57" s="86"/>
      <c r="EV57" s="86"/>
      <c r="EW57" s="86"/>
      <c r="EX57" s="86"/>
      <c r="EY57" s="86"/>
      <c r="EZ57" s="86"/>
      <c r="FA57" s="86"/>
      <c r="FB57" s="86"/>
      <c r="FC57" s="86"/>
      <c r="FD57" s="86"/>
      <c r="FE57" s="86"/>
      <c r="FF57" s="86"/>
      <c r="FG57" s="86"/>
      <c r="FH57" s="86"/>
      <c r="FI57" s="86"/>
      <c r="FJ57" s="86"/>
      <c r="FK57" s="86"/>
      <c r="FL57" s="86"/>
      <c r="FM57" s="86"/>
      <c r="FN57" s="86"/>
      <c r="FO57" s="86"/>
      <c r="FP57" s="86"/>
      <c r="FQ57" s="86"/>
      <c r="FR57" s="86"/>
      <c r="FS57" s="86"/>
      <c r="FT57" s="86"/>
      <c r="FU57" s="86"/>
      <c r="FV57" s="86"/>
      <c r="FW57" s="86"/>
      <c r="FX57" s="86"/>
      <c r="FY57" s="86"/>
      <c r="FZ57" s="86"/>
      <c r="GA57" s="86"/>
      <c r="GB57" s="86"/>
      <c r="GC57" s="86"/>
      <c r="GD57" s="86"/>
      <c r="GE57" s="86"/>
      <c r="GF57" s="86"/>
      <c r="GG57" s="86"/>
      <c r="GH57" s="86"/>
      <c r="GI57" s="86"/>
      <c r="GJ57" s="86"/>
      <c r="GK57" s="86"/>
    </row>
    <row r="58" spans="1:193" ht="12.75">
      <c r="A58" s="104" t="s">
        <v>29</v>
      </c>
      <c r="B58" s="105">
        <f>C34</f>
        <v>5</v>
      </c>
      <c r="C58" s="106">
        <f t="shared" si="6"/>
        <v>0.1724137931034483</v>
      </c>
      <c r="D58" s="105">
        <f>E34</f>
        <v>5</v>
      </c>
      <c r="E58" s="106">
        <f t="shared" si="7"/>
        <v>0.1724137931034483</v>
      </c>
      <c r="F58" s="105">
        <f>G34</f>
        <v>17</v>
      </c>
      <c r="G58" s="106">
        <f t="shared" si="8"/>
        <v>0.5862068965517241</v>
      </c>
      <c r="H58" s="105">
        <f>I34</f>
        <v>2</v>
      </c>
      <c r="I58" s="106">
        <f t="shared" si="9"/>
        <v>0.06896551724137931</v>
      </c>
      <c r="J58" s="105">
        <f>K34</f>
        <v>0</v>
      </c>
      <c r="K58" s="106">
        <f t="shared" si="10"/>
        <v>0</v>
      </c>
      <c r="L58" s="107">
        <f>B58+D58+F58+H58+J58</f>
        <v>29</v>
      </c>
      <c r="M58" s="86"/>
      <c r="N58" s="86"/>
      <c r="O58" s="86"/>
      <c r="P58" s="86"/>
      <c r="Q58" s="89"/>
      <c r="R58" s="87"/>
      <c r="S58" s="87"/>
      <c r="T58" s="87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86"/>
      <c r="AJ58" s="86"/>
      <c r="AK58" s="86"/>
      <c r="AL58" s="86"/>
      <c r="AM58" s="86"/>
      <c r="AN58" s="86"/>
      <c r="AO58" s="86"/>
      <c r="AP58" s="86"/>
      <c r="AQ58" s="86"/>
      <c r="AR58" s="86"/>
      <c r="AS58" s="86"/>
      <c r="AT58" s="86"/>
      <c r="AU58" s="86"/>
      <c r="AV58" s="86"/>
      <c r="AW58" s="86"/>
      <c r="AX58" s="86"/>
      <c r="AY58" s="86"/>
      <c r="AZ58" s="86"/>
      <c r="BA58" s="86"/>
      <c r="BB58" s="86"/>
      <c r="BC58" s="86"/>
      <c r="BD58" s="86"/>
      <c r="BE58" s="86"/>
      <c r="BF58" s="86"/>
      <c r="BG58" s="86"/>
      <c r="BH58" s="86"/>
      <c r="BI58" s="86"/>
      <c r="BJ58" s="86"/>
      <c r="BK58" s="86"/>
      <c r="BL58" s="86"/>
      <c r="BM58" s="86"/>
      <c r="BN58" s="86"/>
      <c r="BO58" s="86"/>
      <c r="BP58" s="86"/>
      <c r="BQ58" s="86"/>
      <c r="BR58" s="86"/>
      <c r="BS58" s="86"/>
      <c r="BT58" s="86"/>
      <c r="BU58" s="86"/>
      <c r="BV58" s="86"/>
      <c r="BW58" s="86"/>
      <c r="BX58" s="86"/>
      <c r="BY58" s="86"/>
      <c r="BZ58" s="86"/>
      <c r="CA58" s="86"/>
      <c r="CB58" s="86"/>
      <c r="CC58" s="86"/>
      <c r="CD58" s="86"/>
      <c r="CE58" s="86"/>
      <c r="CF58" s="86"/>
      <c r="CG58" s="86"/>
      <c r="CH58" s="86"/>
      <c r="CI58" s="86"/>
      <c r="CJ58" s="86"/>
      <c r="CK58" s="86"/>
      <c r="CL58" s="86"/>
      <c r="CM58" s="86"/>
      <c r="CN58" s="86"/>
      <c r="CO58" s="86"/>
      <c r="CP58" s="86"/>
      <c r="CQ58" s="86"/>
      <c r="CR58" s="86"/>
      <c r="CS58" s="86"/>
      <c r="CT58" s="86"/>
      <c r="CU58" s="86"/>
      <c r="CV58" s="86"/>
      <c r="CW58" s="86"/>
      <c r="CX58" s="86"/>
      <c r="CY58" s="86"/>
      <c r="CZ58" s="86"/>
      <c r="DA58" s="86"/>
      <c r="DB58" s="86"/>
      <c r="DC58" s="86"/>
      <c r="DD58" s="86"/>
      <c r="DE58" s="86"/>
      <c r="DF58" s="86"/>
      <c r="DG58" s="86"/>
      <c r="DH58" s="86"/>
      <c r="DI58" s="86"/>
      <c r="DJ58" s="86"/>
      <c r="DK58" s="86"/>
      <c r="DL58" s="86"/>
      <c r="DM58" s="86"/>
      <c r="DN58" s="86"/>
      <c r="DO58" s="86"/>
      <c r="DP58" s="86"/>
      <c r="DQ58" s="86"/>
      <c r="DR58" s="86"/>
      <c r="DS58" s="86"/>
      <c r="DT58" s="86"/>
      <c r="DU58" s="86"/>
      <c r="DV58" s="86"/>
      <c r="DW58" s="86"/>
      <c r="DX58" s="86"/>
      <c r="DY58" s="86"/>
      <c r="DZ58" s="86"/>
      <c r="EA58" s="86"/>
      <c r="EB58" s="86"/>
      <c r="EC58" s="86"/>
      <c r="ED58" s="86"/>
      <c r="EE58" s="86"/>
      <c r="EF58" s="86"/>
      <c r="EG58" s="86"/>
      <c r="EH58" s="86"/>
      <c r="EI58" s="86"/>
      <c r="EJ58" s="86"/>
      <c r="EK58" s="86"/>
      <c r="EL58" s="86"/>
      <c r="EM58" s="86"/>
      <c r="EN58" s="86"/>
      <c r="EO58" s="86"/>
      <c r="EP58" s="86"/>
      <c r="EQ58" s="86"/>
      <c r="ER58" s="86"/>
      <c r="ES58" s="86"/>
      <c r="ET58" s="86"/>
      <c r="EU58" s="86"/>
      <c r="EV58" s="86"/>
      <c r="EW58" s="86"/>
      <c r="EX58" s="86"/>
      <c r="EY58" s="86"/>
      <c r="EZ58" s="86"/>
      <c r="FA58" s="86"/>
      <c r="FB58" s="86"/>
      <c r="FC58" s="86"/>
      <c r="FD58" s="86"/>
      <c r="FE58" s="86"/>
      <c r="FF58" s="86"/>
      <c r="FG58" s="86"/>
      <c r="FH58" s="86"/>
      <c r="FI58" s="86"/>
      <c r="FJ58" s="86"/>
      <c r="FK58" s="86"/>
      <c r="FL58" s="86"/>
      <c r="FM58" s="86"/>
      <c r="FN58" s="86"/>
      <c r="FO58" s="86"/>
      <c r="FP58" s="86"/>
      <c r="FQ58" s="86"/>
      <c r="FR58" s="86"/>
      <c r="FS58" s="86"/>
      <c r="FT58" s="86"/>
      <c r="FU58" s="86"/>
      <c r="FV58" s="86"/>
      <c r="FW58" s="86"/>
      <c r="FX58" s="86"/>
      <c r="FY58" s="86"/>
      <c r="FZ58" s="86"/>
      <c r="GA58" s="86"/>
      <c r="GB58" s="86"/>
      <c r="GC58" s="86"/>
      <c r="GD58" s="86"/>
      <c r="GE58" s="86"/>
      <c r="GF58" s="86"/>
      <c r="GG58" s="86"/>
      <c r="GH58" s="86"/>
      <c r="GI58" s="86"/>
      <c r="GJ58" s="86"/>
      <c r="GK58" s="86"/>
    </row>
    <row r="59" spans="1:193" ht="12.75">
      <c r="A59" s="109" t="s">
        <v>30</v>
      </c>
      <c r="B59" s="167">
        <f>SUM(B54:B58)</f>
        <v>21</v>
      </c>
      <c r="C59" s="111">
        <f t="shared" si="6"/>
        <v>0.125</v>
      </c>
      <c r="D59" s="167">
        <f>SUM(D54:D58)</f>
        <v>44</v>
      </c>
      <c r="E59" s="111">
        <f t="shared" si="7"/>
        <v>0.2619047619047619</v>
      </c>
      <c r="F59" s="167">
        <f>SUM(F54:F58)</f>
        <v>77</v>
      </c>
      <c r="G59" s="111">
        <f t="shared" si="8"/>
        <v>0.4583333333333333</v>
      </c>
      <c r="H59" s="167">
        <f>SUM(H54:H58)</f>
        <v>26</v>
      </c>
      <c r="I59" s="111">
        <f t="shared" si="9"/>
        <v>0.15476190476190477</v>
      </c>
      <c r="J59" s="167">
        <f>SUM(J54:J58)</f>
        <v>0</v>
      </c>
      <c r="K59" s="111">
        <f t="shared" si="10"/>
        <v>0</v>
      </c>
      <c r="L59" s="112">
        <f>SUM(L54:L58)</f>
        <v>168</v>
      </c>
      <c r="M59" s="86"/>
      <c r="N59" s="86"/>
      <c r="O59" s="86"/>
      <c r="P59" s="86"/>
      <c r="Q59" s="89"/>
      <c r="R59" s="87"/>
      <c r="S59" s="87"/>
      <c r="T59" s="87"/>
      <c r="U59" s="86"/>
      <c r="V59" s="86"/>
      <c r="W59" s="86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86"/>
      <c r="AI59" s="86"/>
      <c r="AJ59" s="86"/>
      <c r="AK59" s="86"/>
      <c r="AL59" s="86"/>
      <c r="AM59" s="86"/>
      <c r="AN59" s="86"/>
      <c r="AO59" s="86"/>
      <c r="AP59" s="86"/>
      <c r="AQ59" s="86"/>
      <c r="AR59" s="86"/>
      <c r="AS59" s="86"/>
      <c r="AT59" s="86"/>
      <c r="AU59" s="86"/>
      <c r="AV59" s="86"/>
      <c r="AW59" s="86"/>
      <c r="AX59" s="86"/>
      <c r="AY59" s="86"/>
      <c r="AZ59" s="86"/>
      <c r="BA59" s="86"/>
      <c r="BB59" s="86"/>
      <c r="BC59" s="86"/>
      <c r="BD59" s="86"/>
      <c r="BE59" s="86"/>
      <c r="BF59" s="86"/>
      <c r="BG59" s="86"/>
      <c r="BH59" s="86"/>
      <c r="BI59" s="86"/>
      <c r="BJ59" s="86"/>
      <c r="BK59" s="86"/>
      <c r="BL59" s="86"/>
      <c r="BM59" s="86"/>
      <c r="BN59" s="86"/>
      <c r="BO59" s="86"/>
      <c r="BP59" s="86"/>
      <c r="BQ59" s="86"/>
      <c r="BR59" s="86"/>
      <c r="BS59" s="86"/>
      <c r="BT59" s="86"/>
      <c r="BU59" s="86"/>
      <c r="BV59" s="86"/>
      <c r="BW59" s="86"/>
      <c r="BX59" s="86"/>
      <c r="BY59" s="86"/>
      <c r="BZ59" s="86"/>
      <c r="CA59" s="86"/>
      <c r="CB59" s="86"/>
      <c r="CC59" s="86"/>
      <c r="CD59" s="86"/>
      <c r="CE59" s="86"/>
      <c r="CF59" s="86"/>
      <c r="CG59" s="86"/>
      <c r="CH59" s="86"/>
      <c r="CI59" s="86"/>
      <c r="CJ59" s="86"/>
      <c r="CK59" s="86"/>
      <c r="CL59" s="86"/>
      <c r="CM59" s="86"/>
      <c r="CN59" s="86"/>
      <c r="CO59" s="86"/>
      <c r="CP59" s="86"/>
      <c r="CQ59" s="86"/>
      <c r="CR59" s="86"/>
      <c r="CS59" s="86"/>
      <c r="CT59" s="86"/>
      <c r="CU59" s="86"/>
      <c r="CV59" s="86"/>
      <c r="CW59" s="86"/>
      <c r="CX59" s="86"/>
      <c r="CY59" s="86"/>
      <c r="CZ59" s="86"/>
      <c r="DA59" s="86"/>
      <c r="DB59" s="86"/>
      <c r="DC59" s="86"/>
      <c r="DD59" s="86"/>
      <c r="DE59" s="86"/>
      <c r="DF59" s="86"/>
      <c r="DG59" s="86"/>
      <c r="DH59" s="86"/>
      <c r="DI59" s="86"/>
      <c r="DJ59" s="86"/>
      <c r="DK59" s="86"/>
      <c r="DL59" s="86"/>
      <c r="DM59" s="86"/>
      <c r="DN59" s="86"/>
      <c r="DO59" s="86"/>
      <c r="DP59" s="86"/>
      <c r="DQ59" s="86"/>
      <c r="DR59" s="86"/>
      <c r="DS59" s="86"/>
      <c r="DT59" s="86"/>
      <c r="DU59" s="86"/>
      <c r="DV59" s="86"/>
      <c r="DW59" s="86"/>
      <c r="DX59" s="86"/>
      <c r="DY59" s="86"/>
      <c r="DZ59" s="86"/>
      <c r="EA59" s="86"/>
      <c r="EB59" s="86"/>
      <c r="EC59" s="86"/>
      <c r="ED59" s="86"/>
      <c r="EE59" s="86"/>
      <c r="EF59" s="86"/>
      <c r="EG59" s="86"/>
      <c r="EH59" s="86"/>
      <c r="EI59" s="86"/>
      <c r="EJ59" s="86"/>
      <c r="EK59" s="86"/>
      <c r="EL59" s="86"/>
      <c r="EM59" s="86"/>
      <c r="EN59" s="86"/>
      <c r="EO59" s="86"/>
      <c r="EP59" s="86"/>
      <c r="EQ59" s="86"/>
      <c r="ER59" s="86"/>
      <c r="ES59" s="86"/>
      <c r="ET59" s="86"/>
      <c r="EU59" s="86"/>
      <c r="EV59" s="86"/>
      <c r="EW59" s="86"/>
      <c r="EX59" s="86"/>
      <c r="EY59" s="86"/>
      <c r="EZ59" s="86"/>
      <c r="FA59" s="86"/>
      <c r="FB59" s="86"/>
      <c r="FC59" s="86"/>
      <c r="FD59" s="86"/>
      <c r="FE59" s="86"/>
      <c r="FF59" s="86"/>
      <c r="FG59" s="86"/>
      <c r="FH59" s="86"/>
      <c r="FI59" s="86"/>
      <c r="FJ59" s="86"/>
      <c r="FK59" s="86"/>
      <c r="FL59" s="86"/>
      <c r="FM59" s="86"/>
      <c r="FN59" s="86"/>
      <c r="FO59" s="86"/>
      <c r="FP59" s="86"/>
      <c r="FQ59" s="86"/>
      <c r="FR59" s="86"/>
      <c r="FS59" s="86"/>
      <c r="FT59" s="86"/>
      <c r="FU59" s="86"/>
      <c r="FV59" s="86"/>
      <c r="FW59" s="86"/>
      <c r="FX59" s="86"/>
      <c r="FY59" s="86"/>
      <c r="FZ59" s="86"/>
      <c r="GA59" s="86"/>
      <c r="GB59" s="86"/>
      <c r="GC59" s="86"/>
      <c r="GD59" s="86"/>
      <c r="GE59" s="86"/>
      <c r="GF59" s="86"/>
      <c r="GG59" s="86"/>
      <c r="GH59" s="86"/>
      <c r="GI59" s="86"/>
      <c r="GJ59" s="86"/>
      <c r="GK59" s="86"/>
    </row>
    <row r="60" spans="1:193" ht="12.75">
      <c r="A60" s="113"/>
      <c r="B60" s="114">
        <f>B59/L59</f>
        <v>0.125</v>
      </c>
      <c r="C60" s="114"/>
      <c r="D60" s="114">
        <f>D59/L59</f>
        <v>0.2619047619047619</v>
      </c>
      <c r="E60" s="114"/>
      <c r="F60" s="114">
        <f>F59/L59</f>
        <v>0.4583333333333333</v>
      </c>
      <c r="G60" s="114"/>
      <c r="H60" s="114">
        <f>H59/L59</f>
        <v>0.15476190476190477</v>
      </c>
      <c r="I60" s="114"/>
      <c r="J60" s="114">
        <f>J59/L59</f>
        <v>0</v>
      </c>
      <c r="K60" s="114"/>
      <c r="L60" s="115">
        <f>SUM(B60:J60)</f>
        <v>1</v>
      </c>
      <c r="M60" s="86"/>
      <c r="N60" s="86"/>
      <c r="O60" s="86"/>
      <c r="P60" s="86"/>
      <c r="Q60" s="89"/>
      <c r="R60" s="87"/>
      <c r="S60" s="87"/>
      <c r="T60" s="87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86"/>
      <c r="AL60" s="86"/>
      <c r="AM60" s="86"/>
      <c r="AN60" s="86"/>
      <c r="AO60" s="86"/>
      <c r="AP60" s="86"/>
      <c r="AQ60" s="86"/>
      <c r="AR60" s="86"/>
      <c r="AS60" s="86"/>
      <c r="AT60" s="86"/>
      <c r="AU60" s="86"/>
      <c r="AV60" s="86"/>
      <c r="AW60" s="86"/>
      <c r="AX60" s="86"/>
      <c r="AY60" s="86"/>
      <c r="AZ60" s="86"/>
      <c r="BA60" s="86"/>
      <c r="BB60" s="86"/>
      <c r="BC60" s="86"/>
      <c r="BD60" s="86"/>
      <c r="BE60" s="86"/>
      <c r="BF60" s="86"/>
      <c r="BG60" s="86"/>
      <c r="BH60" s="86"/>
      <c r="BI60" s="86"/>
      <c r="BJ60" s="86"/>
      <c r="BK60" s="86"/>
      <c r="BL60" s="86"/>
      <c r="BM60" s="86"/>
      <c r="BN60" s="86"/>
      <c r="BO60" s="86"/>
      <c r="BP60" s="86"/>
      <c r="BQ60" s="86"/>
      <c r="BR60" s="86"/>
      <c r="BS60" s="86"/>
      <c r="BT60" s="86"/>
      <c r="BU60" s="86"/>
      <c r="BV60" s="86"/>
      <c r="BW60" s="86"/>
      <c r="BX60" s="86"/>
      <c r="BY60" s="86"/>
      <c r="BZ60" s="86"/>
      <c r="CA60" s="86"/>
      <c r="CB60" s="86"/>
      <c r="CC60" s="86"/>
      <c r="CD60" s="86"/>
      <c r="CE60" s="86"/>
      <c r="CF60" s="86"/>
      <c r="CG60" s="86"/>
      <c r="CH60" s="86"/>
      <c r="CI60" s="86"/>
      <c r="CJ60" s="86"/>
      <c r="CK60" s="86"/>
      <c r="CL60" s="86"/>
      <c r="CM60" s="86"/>
      <c r="CN60" s="86"/>
      <c r="CO60" s="86"/>
      <c r="CP60" s="86"/>
      <c r="CQ60" s="86"/>
      <c r="CR60" s="86"/>
      <c r="CS60" s="86"/>
      <c r="CT60" s="86"/>
      <c r="CU60" s="86"/>
      <c r="CV60" s="86"/>
      <c r="CW60" s="86"/>
      <c r="CX60" s="86"/>
      <c r="CY60" s="86"/>
      <c r="CZ60" s="86"/>
      <c r="DA60" s="86"/>
      <c r="DB60" s="86"/>
      <c r="DC60" s="86"/>
      <c r="DD60" s="86"/>
      <c r="DE60" s="86"/>
      <c r="DF60" s="86"/>
      <c r="DG60" s="86"/>
      <c r="DH60" s="86"/>
      <c r="DI60" s="86"/>
      <c r="DJ60" s="86"/>
      <c r="DK60" s="86"/>
      <c r="DL60" s="86"/>
      <c r="DM60" s="86"/>
      <c r="DN60" s="86"/>
      <c r="DO60" s="86"/>
      <c r="DP60" s="86"/>
      <c r="DQ60" s="86"/>
      <c r="DR60" s="86"/>
      <c r="DS60" s="86"/>
      <c r="DT60" s="86"/>
      <c r="DU60" s="86"/>
      <c r="DV60" s="86"/>
      <c r="DW60" s="86"/>
      <c r="DX60" s="86"/>
      <c r="DY60" s="86"/>
      <c r="DZ60" s="86"/>
      <c r="EA60" s="86"/>
      <c r="EB60" s="86"/>
      <c r="EC60" s="86"/>
      <c r="ED60" s="86"/>
      <c r="EE60" s="86"/>
      <c r="EF60" s="86"/>
      <c r="EG60" s="86"/>
      <c r="EH60" s="86"/>
      <c r="EI60" s="86"/>
      <c r="EJ60" s="86"/>
      <c r="EK60" s="86"/>
      <c r="EL60" s="86"/>
      <c r="EM60" s="86"/>
      <c r="EN60" s="86"/>
      <c r="EO60" s="86"/>
      <c r="EP60" s="86"/>
      <c r="EQ60" s="86"/>
      <c r="ER60" s="86"/>
      <c r="ES60" s="86"/>
      <c r="ET60" s="86"/>
      <c r="EU60" s="86"/>
      <c r="EV60" s="86"/>
      <c r="EW60" s="86"/>
      <c r="EX60" s="86"/>
      <c r="EY60" s="86"/>
      <c r="EZ60" s="86"/>
      <c r="FA60" s="86"/>
      <c r="FB60" s="86"/>
      <c r="FC60" s="86"/>
      <c r="FD60" s="86"/>
      <c r="FE60" s="86"/>
      <c r="FF60" s="86"/>
      <c r="FG60" s="86"/>
      <c r="FH60" s="86"/>
      <c r="FI60" s="86"/>
      <c r="FJ60" s="86"/>
      <c r="FK60" s="86"/>
      <c r="FL60" s="86"/>
      <c r="FM60" s="86"/>
      <c r="FN60" s="86"/>
      <c r="FO60" s="86"/>
      <c r="FP60" s="86"/>
      <c r="FQ60" s="86"/>
      <c r="FR60" s="86"/>
      <c r="FS60" s="86"/>
      <c r="FT60" s="86"/>
      <c r="FU60" s="86"/>
      <c r="FV60" s="86"/>
      <c r="FW60" s="86"/>
      <c r="FX60" s="86"/>
      <c r="FY60" s="86"/>
      <c r="FZ60" s="86"/>
      <c r="GA60" s="86"/>
      <c r="GB60" s="86"/>
      <c r="GC60" s="86"/>
      <c r="GD60" s="86"/>
      <c r="GE60" s="86"/>
      <c r="GF60" s="86"/>
      <c r="GG60" s="86"/>
      <c r="GH60" s="86"/>
      <c r="GI60" s="86"/>
      <c r="GJ60" s="86"/>
      <c r="GK60" s="86"/>
    </row>
    <row r="61" spans="1:193" ht="12.75">
      <c r="A61" s="113"/>
      <c r="B61" s="116"/>
      <c r="C61" s="116"/>
      <c r="D61" s="113"/>
      <c r="E61" s="113"/>
      <c r="F61" s="113"/>
      <c r="G61" s="113"/>
      <c r="H61" s="113"/>
      <c r="I61" s="113"/>
      <c r="J61" s="113"/>
      <c r="K61" s="113"/>
      <c r="L61" s="113"/>
      <c r="M61" s="86"/>
      <c r="N61" s="86"/>
      <c r="O61" s="86"/>
      <c r="P61" s="86"/>
      <c r="Q61" s="89"/>
      <c r="R61" s="87"/>
      <c r="S61" s="87"/>
      <c r="T61" s="87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6"/>
      <c r="AN61" s="86"/>
      <c r="AO61" s="86"/>
      <c r="AP61" s="86"/>
      <c r="AQ61" s="86"/>
      <c r="AR61" s="86"/>
      <c r="AS61" s="86"/>
      <c r="AT61" s="86"/>
      <c r="AU61" s="86"/>
      <c r="AV61" s="86"/>
      <c r="AW61" s="86"/>
      <c r="AX61" s="86"/>
      <c r="AY61" s="86"/>
      <c r="AZ61" s="86"/>
      <c r="BA61" s="86"/>
      <c r="BB61" s="86"/>
      <c r="BC61" s="86"/>
      <c r="BD61" s="86"/>
      <c r="BE61" s="86"/>
      <c r="BF61" s="86"/>
      <c r="BG61" s="86"/>
      <c r="BH61" s="86"/>
      <c r="BI61" s="86"/>
      <c r="BJ61" s="86"/>
      <c r="BK61" s="86"/>
      <c r="BL61" s="86"/>
      <c r="BM61" s="86"/>
      <c r="BN61" s="86"/>
      <c r="BO61" s="86"/>
      <c r="BP61" s="86"/>
      <c r="BQ61" s="86"/>
      <c r="BR61" s="86"/>
      <c r="BS61" s="86"/>
      <c r="BT61" s="86"/>
      <c r="BU61" s="86"/>
      <c r="BV61" s="86"/>
      <c r="BW61" s="86"/>
      <c r="BX61" s="86"/>
      <c r="BY61" s="86"/>
      <c r="BZ61" s="86"/>
      <c r="CA61" s="86"/>
      <c r="CB61" s="86"/>
      <c r="CC61" s="86"/>
      <c r="CD61" s="86"/>
      <c r="CE61" s="86"/>
      <c r="CF61" s="86"/>
      <c r="CG61" s="86"/>
      <c r="CH61" s="86"/>
      <c r="CI61" s="86"/>
      <c r="CJ61" s="86"/>
      <c r="CK61" s="86"/>
      <c r="CL61" s="86"/>
      <c r="CM61" s="86"/>
      <c r="CN61" s="86"/>
      <c r="CO61" s="86"/>
      <c r="CP61" s="86"/>
      <c r="CQ61" s="86"/>
      <c r="CR61" s="86"/>
      <c r="CS61" s="86"/>
      <c r="CT61" s="86"/>
      <c r="CU61" s="86"/>
      <c r="CV61" s="86"/>
      <c r="CW61" s="86"/>
      <c r="CX61" s="86"/>
      <c r="CY61" s="86"/>
      <c r="CZ61" s="86"/>
      <c r="DA61" s="86"/>
      <c r="DB61" s="86"/>
      <c r="DC61" s="86"/>
      <c r="DD61" s="86"/>
      <c r="DE61" s="86"/>
      <c r="DF61" s="86"/>
      <c r="DG61" s="86"/>
      <c r="DH61" s="86"/>
      <c r="DI61" s="86"/>
      <c r="DJ61" s="86"/>
      <c r="DK61" s="86"/>
      <c r="DL61" s="86"/>
      <c r="DM61" s="86"/>
      <c r="DN61" s="86"/>
      <c r="DO61" s="86"/>
      <c r="DP61" s="86"/>
      <c r="DQ61" s="86"/>
      <c r="DR61" s="86"/>
      <c r="DS61" s="86"/>
      <c r="DT61" s="86"/>
      <c r="DU61" s="86"/>
      <c r="DV61" s="86"/>
      <c r="DW61" s="86"/>
      <c r="DX61" s="86"/>
      <c r="DY61" s="86"/>
      <c r="DZ61" s="86"/>
      <c r="EA61" s="86"/>
      <c r="EB61" s="86"/>
      <c r="EC61" s="86"/>
      <c r="ED61" s="86"/>
      <c r="EE61" s="86"/>
      <c r="EF61" s="86"/>
      <c r="EG61" s="86"/>
      <c r="EH61" s="86"/>
      <c r="EI61" s="86"/>
      <c r="EJ61" s="86"/>
      <c r="EK61" s="86"/>
      <c r="EL61" s="86"/>
      <c r="EM61" s="86"/>
      <c r="EN61" s="86"/>
      <c r="EO61" s="86"/>
      <c r="EP61" s="86"/>
      <c r="EQ61" s="86"/>
      <c r="ER61" s="86"/>
      <c r="ES61" s="86"/>
      <c r="ET61" s="86"/>
      <c r="EU61" s="86"/>
      <c r="EV61" s="86"/>
      <c r="EW61" s="86"/>
      <c r="EX61" s="86"/>
      <c r="EY61" s="86"/>
      <c r="EZ61" s="86"/>
      <c r="FA61" s="86"/>
      <c r="FB61" s="86"/>
      <c r="FC61" s="86"/>
      <c r="FD61" s="86"/>
      <c r="FE61" s="86"/>
      <c r="FF61" s="86"/>
      <c r="FG61" s="86"/>
      <c r="FH61" s="86"/>
      <c r="FI61" s="86"/>
      <c r="FJ61" s="86"/>
      <c r="FK61" s="86"/>
      <c r="FL61" s="86"/>
      <c r="FM61" s="86"/>
      <c r="FN61" s="86"/>
      <c r="FO61" s="86"/>
      <c r="FP61" s="86"/>
      <c r="FQ61" s="86"/>
      <c r="FR61" s="86"/>
      <c r="FS61" s="86"/>
      <c r="FT61" s="86"/>
      <c r="FU61" s="86"/>
      <c r="FV61" s="86"/>
      <c r="FW61" s="86"/>
      <c r="FX61" s="86"/>
      <c r="FY61" s="86"/>
      <c r="FZ61" s="86"/>
      <c r="GA61" s="86"/>
      <c r="GB61" s="86"/>
      <c r="GC61" s="86"/>
      <c r="GD61" s="86"/>
      <c r="GE61" s="86"/>
      <c r="GF61" s="86"/>
      <c r="GG61" s="86"/>
      <c r="GH61" s="86"/>
      <c r="GI61" s="86"/>
      <c r="GJ61" s="86"/>
      <c r="GK61" s="86"/>
    </row>
    <row r="62" spans="1:193" ht="12.75">
      <c r="A62" s="187" t="s">
        <v>49</v>
      </c>
      <c r="B62" s="187"/>
      <c r="C62" s="187"/>
      <c r="D62" s="187"/>
      <c r="E62" s="187"/>
      <c r="F62" s="187"/>
      <c r="G62" s="187"/>
      <c r="H62" s="187"/>
      <c r="I62" s="187"/>
      <c r="J62" s="187"/>
      <c r="K62" s="187"/>
      <c r="L62" s="187"/>
      <c r="M62" s="86"/>
      <c r="N62" s="86"/>
      <c r="O62" s="86"/>
      <c r="P62" s="86"/>
      <c r="Q62" s="89"/>
      <c r="R62" s="87"/>
      <c r="S62" s="87"/>
      <c r="T62" s="87"/>
      <c r="U62" s="86"/>
      <c r="V62" s="86"/>
      <c r="W62" s="86"/>
      <c r="X62" s="86"/>
      <c r="Y62" s="86"/>
      <c r="Z62" s="86"/>
      <c r="AA62" s="86"/>
      <c r="AB62" s="86"/>
      <c r="AC62" s="86"/>
      <c r="AD62" s="86"/>
      <c r="AE62" s="86"/>
      <c r="AF62" s="86"/>
      <c r="AG62" s="86"/>
      <c r="AH62" s="86"/>
      <c r="AI62" s="86"/>
      <c r="AJ62" s="86"/>
      <c r="AK62" s="86"/>
      <c r="AL62" s="86"/>
      <c r="AM62" s="86"/>
      <c r="AN62" s="86"/>
      <c r="AO62" s="86"/>
      <c r="AP62" s="86"/>
      <c r="AQ62" s="86"/>
      <c r="AR62" s="86"/>
      <c r="AS62" s="86"/>
      <c r="AT62" s="86"/>
      <c r="AU62" s="86"/>
      <c r="AV62" s="86"/>
      <c r="AW62" s="86"/>
      <c r="AX62" s="86"/>
      <c r="AY62" s="86"/>
      <c r="AZ62" s="86"/>
      <c r="BA62" s="86"/>
      <c r="BB62" s="86"/>
      <c r="BC62" s="86"/>
      <c r="BD62" s="86"/>
      <c r="BE62" s="86"/>
      <c r="BF62" s="86"/>
      <c r="BG62" s="86"/>
      <c r="BH62" s="86"/>
      <c r="BI62" s="86"/>
      <c r="BJ62" s="86"/>
      <c r="BK62" s="86"/>
      <c r="BL62" s="86"/>
      <c r="BM62" s="86"/>
      <c r="BN62" s="86"/>
      <c r="BO62" s="86"/>
      <c r="BP62" s="86"/>
      <c r="BQ62" s="86"/>
      <c r="BR62" s="86"/>
      <c r="BS62" s="86"/>
      <c r="BT62" s="86"/>
      <c r="BU62" s="86"/>
      <c r="BV62" s="86"/>
      <c r="BW62" s="86"/>
      <c r="BX62" s="86"/>
      <c r="BY62" s="86"/>
      <c r="BZ62" s="86"/>
      <c r="CA62" s="86"/>
      <c r="CB62" s="86"/>
      <c r="CC62" s="86"/>
      <c r="CD62" s="86"/>
      <c r="CE62" s="86"/>
      <c r="CF62" s="86"/>
      <c r="CG62" s="86"/>
      <c r="CH62" s="86"/>
      <c r="CI62" s="86"/>
      <c r="CJ62" s="86"/>
      <c r="CK62" s="86"/>
      <c r="CL62" s="86"/>
      <c r="CM62" s="86"/>
      <c r="CN62" s="86"/>
      <c r="CO62" s="86"/>
      <c r="CP62" s="86"/>
      <c r="CQ62" s="86"/>
      <c r="CR62" s="86"/>
      <c r="CS62" s="86"/>
      <c r="CT62" s="86"/>
      <c r="CU62" s="86"/>
      <c r="CV62" s="86"/>
      <c r="CW62" s="86"/>
      <c r="CX62" s="86"/>
      <c r="CY62" s="86"/>
      <c r="CZ62" s="86"/>
      <c r="DA62" s="86"/>
      <c r="DB62" s="86"/>
      <c r="DC62" s="86"/>
      <c r="DD62" s="86"/>
      <c r="DE62" s="86"/>
      <c r="DF62" s="86"/>
      <c r="DG62" s="86"/>
      <c r="DH62" s="86"/>
      <c r="DI62" s="86"/>
      <c r="DJ62" s="86"/>
      <c r="DK62" s="86"/>
      <c r="DL62" s="86"/>
      <c r="DM62" s="86"/>
      <c r="DN62" s="86"/>
      <c r="DO62" s="86"/>
      <c r="DP62" s="86"/>
      <c r="DQ62" s="86"/>
      <c r="DR62" s="86"/>
      <c r="DS62" s="86"/>
      <c r="DT62" s="86"/>
      <c r="DU62" s="86"/>
      <c r="DV62" s="86"/>
      <c r="DW62" s="86"/>
      <c r="DX62" s="86"/>
      <c r="DY62" s="86"/>
      <c r="DZ62" s="86"/>
      <c r="EA62" s="86"/>
      <c r="EB62" s="86"/>
      <c r="EC62" s="86"/>
      <c r="ED62" s="86"/>
      <c r="EE62" s="86"/>
      <c r="EF62" s="86"/>
      <c r="EG62" s="86"/>
      <c r="EH62" s="86"/>
      <c r="EI62" s="86"/>
      <c r="EJ62" s="86"/>
      <c r="EK62" s="86"/>
      <c r="EL62" s="86"/>
      <c r="EM62" s="86"/>
      <c r="EN62" s="86"/>
      <c r="EO62" s="86"/>
      <c r="EP62" s="86"/>
      <c r="EQ62" s="86"/>
      <c r="ER62" s="86"/>
      <c r="ES62" s="86"/>
      <c r="ET62" s="86"/>
      <c r="EU62" s="86"/>
      <c r="EV62" s="86"/>
      <c r="EW62" s="86"/>
      <c r="EX62" s="86"/>
      <c r="EY62" s="86"/>
      <c r="EZ62" s="86"/>
      <c r="FA62" s="86"/>
      <c r="FB62" s="86"/>
      <c r="FC62" s="86"/>
      <c r="FD62" s="86"/>
      <c r="FE62" s="86"/>
      <c r="FF62" s="86"/>
      <c r="FG62" s="86"/>
      <c r="FH62" s="86"/>
      <c r="FI62" s="86"/>
      <c r="FJ62" s="86"/>
      <c r="FK62" s="86"/>
      <c r="FL62" s="86"/>
      <c r="FM62" s="86"/>
      <c r="FN62" s="86"/>
      <c r="FO62" s="86"/>
      <c r="FP62" s="86"/>
      <c r="FQ62" s="86"/>
      <c r="FR62" s="86"/>
      <c r="FS62" s="86"/>
      <c r="FT62" s="86"/>
      <c r="FU62" s="86"/>
      <c r="FV62" s="86"/>
      <c r="FW62" s="86"/>
      <c r="FX62" s="86"/>
      <c r="FY62" s="86"/>
      <c r="FZ62" s="86"/>
      <c r="GA62" s="86"/>
      <c r="GB62" s="86"/>
      <c r="GC62" s="86"/>
      <c r="GD62" s="86"/>
      <c r="GE62" s="86"/>
      <c r="GF62" s="86"/>
      <c r="GG62" s="86"/>
      <c r="GH62" s="86"/>
      <c r="GI62" s="86"/>
      <c r="GJ62" s="86"/>
      <c r="GK62" s="86"/>
    </row>
    <row r="63" spans="1:193" ht="12.75">
      <c r="A63" s="177" t="s">
        <v>45</v>
      </c>
      <c r="B63" s="177" t="s">
        <v>82</v>
      </c>
      <c r="C63" s="168" t="s">
        <v>19</v>
      </c>
      <c r="D63" s="177" t="s">
        <v>84</v>
      </c>
      <c r="E63" s="168" t="s">
        <v>19</v>
      </c>
      <c r="F63" s="177" t="s">
        <v>85</v>
      </c>
      <c r="G63" s="168" t="s">
        <v>19</v>
      </c>
      <c r="H63" s="177" t="s">
        <v>86</v>
      </c>
      <c r="I63" s="168" t="s">
        <v>19</v>
      </c>
      <c r="J63" s="188" t="s">
        <v>87</v>
      </c>
      <c r="K63" s="168" t="s">
        <v>19</v>
      </c>
      <c r="L63" s="177" t="s">
        <v>30</v>
      </c>
      <c r="M63" s="86"/>
      <c r="N63" s="86"/>
      <c r="O63" s="86"/>
      <c r="P63" s="86"/>
      <c r="Q63" s="89"/>
      <c r="R63" s="87"/>
      <c r="S63" s="87"/>
      <c r="T63" s="87"/>
      <c r="U63" s="86"/>
      <c r="V63" s="86"/>
      <c r="W63" s="86"/>
      <c r="X63" s="86"/>
      <c r="Y63" s="86"/>
      <c r="Z63" s="86"/>
      <c r="AA63" s="86"/>
      <c r="AB63" s="86"/>
      <c r="AC63" s="86"/>
      <c r="AD63" s="86"/>
      <c r="AE63" s="86"/>
      <c r="AF63" s="86"/>
      <c r="AG63" s="86"/>
      <c r="AH63" s="86"/>
      <c r="AI63" s="86"/>
      <c r="AJ63" s="86"/>
      <c r="AK63" s="86"/>
      <c r="AL63" s="86"/>
      <c r="AM63" s="86"/>
      <c r="AN63" s="86"/>
      <c r="AO63" s="86"/>
      <c r="AP63" s="86"/>
      <c r="AQ63" s="86"/>
      <c r="AR63" s="86"/>
      <c r="AS63" s="86"/>
      <c r="AT63" s="86"/>
      <c r="AU63" s="86"/>
      <c r="AV63" s="86"/>
      <c r="AW63" s="86"/>
      <c r="AX63" s="86"/>
      <c r="AY63" s="86"/>
      <c r="AZ63" s="86"/>
      <c r="BA63" s="86"/>
      <c r="BB63" s="86"/>
      <c r="BC63" s="86"/>
      <c r="BD63" s="86"/>
      <c r="BE63" s="86"/>
      <c r="BF63" s="86"/>
      <c r="BG63" s="86"/>
      <c r="BH63" s="86"/>
      <c r="BI63" s="86"/>
      <c r="BJ63" s="86"/>
      <c r="BK63" s="86"/>
      <c r="BL63" s="86"/>
      <c r="BM63" s="86"/>
      <c r="BN63" s="86"/>
      <c r="BO63" s="86"/>
      <c r="BP63" s="86"/>
      <c r="BQ63" s="86"/>
      <c r="BR63" s="86"/>
      <c r="BS63" s="86"/>
      <c r="BT63" s="86"/>
      <c r="BU63" s="86"/>
      <c r="BV63" s="86"/>
      <c r="BW63" s="86"/>
      <c r="BX63" s="86"/>
      <c r="BY63" s="86"/>
      <c r="BZ63" s="86"/>
      <c r="CA63" s="86"/>
      <c r="CB63" s="86"/>
      <c r="CC63" s="86"/>
      <c r="CD63" s="86"/>
      <c r="CE63" s="86"/>
      <c r="CF63" s="86"/>
      <c r="CG63" s="86"/>
      <c r="CH63" s="86"/>
      <c r="CI63" s="86"/>
      <c r="CJ63" s="86"/>
      <c r="CK63" s="86"/>
      <c r="CL63" s="86"/>
      <c r="CM63" s="86"/>
      <c r="CN63" s="86"/>
      <c r="CO63" s="86"/>
      <c r="CP63" s="86"/>
      <c r="CQ63" s="86"/>
      <c r="CR63" s="86"/>
      <c r="CS63" s="86"/>
      <c r="CT63" s="86"/>
      <c r="CU63" s="86"/>
      <c r="CV63" s="86"/>
      <c r="CW63" s="86"/>
      <c r="CX63" s="86"/>
      <c r="CY63" s="86"/>
      <c r="CZ63" s="86"/>
      <c r="DA63" s="86"/>
      <c r="DB63" s="86"/>
      <c r="DC63" s="86"/>
      <c r="DD63" s="86"/>
      <c r="DE63" s="86"/>
      <c r="DF63" s="86"/>
      <c r="DG63" s="86"/>
      <c r="DH63" s="86"/>
      <c r="DI63" s="86"/>
      <c r="DJ63" s="86"/>
      <c r="DK63" s="86"/>
      <c r="DL63" s="86"/>
      <c r="DM63" s="86"/>
      <c r="DN63" s="86"/>
      <c r="DO63" s="86"/>
      <c r="DP63" s="86"/>
      <c r="DQ63" s="86"/>
      <c r="DR63" s="86"/>
      <c r="DS63" s="86"/>
      <c r="DT63" s="86"/>
      <c r="DU63" s="86"/>
      <c r="DV63" s="86"/>
      <c r="DW63" s="86"/>
      <c r="DX63" s="86"/>
      <c r="DY63" s="86"/>
      <c r="DZ63" s="86"/>
      <c r="EA63" s="86"/>
      <c r="EB63" s="86"/>
      <c r="EC63" s="86"/>
      <c r="ED63" s="86"/>
      <c r="EE63" s="86"/>
      <c r="EF63" s="86"/>
      <c r="EG63" s="86"/>
      <c r="EH63" s="86"/>
      <c r="EI63" s="86"/>
      <c r="EJ63" s="86"/>
      <c r="EK63" s="86"/>
      <c r="EL63" s="86"/>
      <c r="EM63" s="86"/>
      <c r="EN63" s="86"/>
      <c r="EO63" s="86"/>
      <c r="EP63" s="86"/>
      <c r="EQ63" s="86"/>
      <c r="ER63" s="86"/>
      <c r="ES63" s="86"/>
      <c r="ET63" s="86"/>
      <c r="EU63" s="86"/>
      <c r="EV63" s="86"/>
      <c r="EW63" s="86"/>
      <c r="EX63" s="86"/>
      <c r="EY63" s="86"/>
      <c r="EZ63" s="86"/>
      <c r="FA63" s="86"/>
      <c r="FB63" s="86"/>
      <c r="FC63" s="86"/>
      <c r="FD63" s="86"/>
      <c r="FE63" s="86"/>
      <c r="FF63" s="86"/>
      <c r="FG63" s="86"/>
      <c r="FH63" s="86"/>
      <c r="FI63" s="86"/>
      <c r="FJ63" s="86"/>
      <c r="FK63" s="86"/>
      <c r="FL63" s="86"/>
      <c r="FM63" s="86"/>
      <c r="FN63" s="86"/>
      <c r="FO63" s="86"/>
      <c r="FP63" s="86"/>
      <c r="FQ63" s="86"/>
      <c r="FR63" s="86"/>
      <c r="FS63" s="86"/>
      <c r="FT63" s="86"/>
      <c r="FU63" s="86"/>
      <c r="FV63" s="86"/>
      <c r="FW63" s="86"/>
      <c r="FX63" s="86"/>
      <c r="FY63" s="86"/>
      <c r="FZ63" s="86"/>
      <c r="GA63" s="86"/>
      <c r="GB63" s="86"/>
      <c r="GC63" s="86"/>
      <c r="GD63" s="86"/>
      <c r="GE63" s="86"/>
      <c r="GF63" s="86"/>
      <c r="GG63" s="86"/>
      <c r="GH63" s="86"/>
      <c r="GI63" s="86"/>
      <c r="GJ63" s="86"/>
      <c r="GK63" s="86"/>
    </row>
    <row r="64" spans="1:193" ht="12.75">
      <c r="A64" s="178"/>
      <c r="B64" s="178"/>
      <c r="C64" s="169" t="s">
        <v>45</v>
      </c>
      <c r="D64" s="178"/>
      <c r="E64" s="169" t="s">
        <v>45</v>
      </c>
      <c r="F64" s="178"/>
      <c r="G64" s="169" t="s">
        <v>45</v>
      </c>
      <c r="H64" s="178"/>
      <c r="I64" s="169" t="s">
        <v>45</v>
      </c>
      <c r="J64" s="189"/>
      <c r="K64" s="169" t="s">
        <v>45</v>
      </c>
      <c r="L64" s="178"/>
      <c r="M64" s="86"/>
      <c r="N64" s="86"/>
      <c r="O64" s="86"/>
      <c r="P64" s="86"/>
      <c r="Q64" s="89"/>
      <c r="R64" s="87"/>
      <c r="S64" s="87"/>
      <c r="T64" s="87"/>
      <c r="U64" s="86"/>
      <c r="V64" s="86"/>
      <c r="W64" s="86"/>
      <c r="X64" s="86"/>
      <c r="Y64" s="86"/>
      <c r="Z64" s="86"/>
      <c r="AA64" s="86"/>
      <c r="AB64" s="86"/>
      <c r="AC64" s="86"/>
      <c r="AD64" s="86"/>
      <c r="AE64" s="86"/>
      <c r="AF64" s="86"/>
      <c r="AG64" s="86"/>
      <c r="AH64" s="86"/>
      <c r="AI64" s="86"/>
      <c r="AJ64" s="86"/>
      <c r="AK64" s="86"/>
      <c r="AL64" s="86"/>
      <c r="AM64" s="86"/>
      <c r="AN64" s="86"/>
      <c r="AO64" s="86"/>
      <c r="AP64" s="86"/>
      <c r="AQ64" s="86"/>
      <c r="AR64" s="86"/>
      <c r="AS64" s="86"/>
      <c r="AT64" s="86"/>
      <c r="AU64" s="86"/>
      <c r="AV64" s="86"/>
      <c r="AW64" s="86"/>
      <c r="AX64" s="86"/>
      <c r="AY64" s="86"/>
      <c r="AZ64" s="86"/>
      <c r="BA64" s="86"/>
      <c r="BB64" s="86"/>
      <c r="BC64" s="86"/>
      <c r="BD64" s="86"/>
      <c r="BE64" s="86"/>
      <c r="BF64" s="86"/>
      <c r="BG64" s="86"/>
      <c r="BH64" s="86"/>
      <c r="BI64" s="86"/>
      <c r="BJ64" s="86"/>
      <c r="BK64" s="86"/>
      <c r="BL64" s="86"/>
      <c r="BM64" s="86"/>
      <c r="BN64" s="86"/>
      <c r="BO64" s="86"/>
      <c r="BP64" s="86"/>
      <c r="BQ64" s="86"/>
      <c r="BR64" s="86"/>
      <c r="BS64" s="86"/>
      <c r="BT64" s="86"/>
      <c r="BU64" s="86"/>
      <c r="BV64" s="86"/>
      <c r="BW64" s="86"/>
      <c r="BX64" s="86"/>
      <c r="BY64" s="86"/>
      <c r="BZ64" s="86"/>
      <c r="CA64" s="86"/>
      <c r="CB64" s="86"/>
      <c r="CC64" s="86"/>
      <c r="CD64" s="86"/>
      <c r="CE64" s="86"/>
      <c r="CF64" s="86"/>
      <c r="CG64" s="86"/>
      <c r="CH64" s="86"/>
      <c r="CI64" s="86"/>
      <c r="CJ64" s="86"/>
      <c r="CK64" s="86"/>
      <c r="CL64" s="86"/>
      <c r="CM64" s="86"/>
      <c r="CN64" s="86"/>
      <c r="CO64" s="86"/>
      <c r="CP64" s="86"/>
      <c r="CQ64" s="86"/>
      <c r="CR64" s="86"/>
      <c r="CS64" s="86"/>
      <c r="CT64" s="86"/>
      <c r="CU64" s="86"/>
      <c r="CV64" s="86"/>
      <c r="CW64" s="86"/>
      <c r="CX64" s="86"/>
      <c r="CY64" s="86"/>
      <c r="CZ64" s="86"/>
      <c r="DA64" s="86"/>
      <c r="DB64" s="86"/>
      <c r="DC64" s="86"/>
      <c r="DD64" s="86"/>
      <c r="DE64" s="86"/>
      <c r="DF64" s="86"/>
      <c r="DG64" s="86"/>
      <c r="DH64" s="86"/>
      <c r="DI64" s="86"/>
      <c r="DJ64" s="86"/>
      <c r="DK64" s="86"/>
      <c r="DL64" s="86"/>
      <c r="DM64" s="86"/>
      <c r="DN64" s="86"/>
      <c r="DO64" s="86"/>
      <c r="DP64" s="86"/>
      <c r="DQ64" s="86"/>
      <c r="DR64" s="86"/>
      <c r="DS64" s="86"/>
      <c r="DT64" s="86"/>
      <c r="DU64" s="86"/>
      <c r="DV64" s="86"/>
      <c r="DW64" s="86"/>
      <c r="DX64" s="86"/>
      <c r="DY64" s="86"/>
      <c r="DZ64" s="86"/>
      <c r="EA64" s="86"/>
      <c r="EB64" s="86"/>
      <c r="EC64" s="86"/>
      <c r="ED64" s="86"/>
      <c r="EE64" s="86"/>
      <c r="EF64" s="86"/>
      <c r="EG64" s="86"/>
      <c r="EH64" s="86"/>
      <c r="EI64" s="86"/>
      <c r="EJ64" s="86"/>
      <c r="EK64" s="86"/>
      <c r="EL64" s="86"/>
      <c r="EM64" s="86"/>
      <c r="EN64" s="86"/>
      <c r="EO64" s="86"/>
      <c r="EP64" s="86"/>
      <c r="EQ64" s="86"/>
      <c r="ER64" s="86"/>
      <c r="ES64" s="86"/>
      <c r="ET64" s="86"/>
      <c r="EU64" s="86"/>
      <c r="EV64" s="86"/>
      <c r="EW64" s="86"/>
      <c r="EX64" s="86"/>
      <c r="EY64" s="86"/>
      <c r="EZ64" s="86"/>
      <c r="FA64" s="86"/>
      <c r="FB64" s="86"/>
      <c r="FC64" s="86"/>
      <c r="FD64" s="86"/>
      <c r="FE64" s="86"/>
      <c r="FF64" s="86"/>
      <c r="FG64" s="86"/>
      <c r="FH64" s="86"/>
      <c r="FI64" s="86"/>
      <c r="FJ64" s="86"/>
      <c r="FK64" s="86"/>
      <c r="FL64" s="86"/>
      <c r="FM64" s="86"/>
      <c r="FN64" s="86"/>
      <c r="FO64" s="86"/>
      <c r="FP64" s="86"/>
      <c r="FQ64" s="86"/>
      <c r="FR64" s="86"/>
      <c r="FS64" s="86"/>
      <c r="FT64" s="86"/>
      <c r="FU64" s="86"/>
      <c r="FV64" s="86"/>
      <c r="FW64" s="86"/>
      <c r="FX64" s="86"/>
      <c r="FY64" s="86"/>
      <c r="FZ64" s="86"/>
      <c r="GA64" s="86"/>
      <c r="GB64" s="86"/>
      <c r="GC64" s="86"/>
      <c r="GD64" s="86"/>
      <c r="GE64" s="86"/>
      <c r="GF64" s="86"/>
      <c r="GG64" s="86"/>
      <c r="GH64" s="86"/>
      <c r="GI64" s="86"/>
      <c r="GJ64" s="86"/>
      <c r="GK64" s="86"/>
    </row>
    <row r="65" spans="1:193" ht="12.75">
      <c r="A65" s="104" t="s">
        <v>25</v>
      </c>
      <c r="B65" s="105">
        <f>B54+B43</f>
        <v>10</v>
      </c>
      <c r="C65" s="106">
        <f>B65/L65</f>
        <v>0.018867924528301886</v>
      </c>
      <c r="D65" s="105">
        <f>D54+D43</f>
        <v>71</v>
      </c>
      <c r="E65" s="106">
        <f>D65/L65</f>
        <v>0.1339622641509434</v>
      </c>
      <c r="F65" s="105">
        <f>F54+F43</f>
        <v>175</v>
      </c>
      <c r="G65" s="106">
        <f>F65/L65</f>
        <v>0.330188679245283</v>
      </c>
      <c r="H65" s="105">
        <f>H54+H43</f>
        <v>253</v>
      </c>
      <c r="I65" s="106">
        <f>H65/L65</f>
        <v>0.47735849056603774</v>
      </c>
      <c r="J65" s="105">
        <f>J54+J43</f>
        <v>21</v>
      </c>
      <c r="K65" s="106">
        <f>J65/L65</f>
        <v>0.03962264150943396</v>
      </c>
      <c r="L65" s="107">
        <f>B65+D65+F65+H65+J65</f>
        <v>530</v>
      </c>
      <c r="M65" s="86"/>
      <c r="N65" s="86"/>
      <c r="O65" s="86"/>
      <c r="P65" s="86"/>
      <c r="Q65" s="89"/>
      <c r="R65" s="87"/>
      <c r="S65" s="87"/>
      <c r="T65" s="87"/>
      <c r="U65" s="86"/>
      <c r="V65" s="86"/>
      <c r="W65" s="86"/>
      <c r="X65" s="86"/>
      <c r="Y65" s="86"/>
      <c r="Z65" s="86"/>
      <c r="AA65" s="86"/>
      <c r="AB65" s="86"/>
      <c r="AC65" s="86"/>
      <c r="AD65" s="86"/>
      <c r="AE65" s="86"/>
      <c r="AF65" s="86"/>
      <c r="AG65" s="86"/>
      <c r="AH65" s="86"/>
      <c r="AI65" s="86"/>
      <c r="AJ65" s="86"/>
      <c r="AK65" s="86"/>
      <c r="AL65" s="86"/>
      <c r="AM65" s="86"/>
      <c r="AN65" s="86"/>
      <c r="AO65" s="86"/>
      <c r="AP65" s="86"/>
      <c r="AQ65" s="86"/>
      <c r="AR65" s="86"/>
      <c r="AS65" s="86"/>
      <c r="AT65" s="86"/>
      <c r="AU65" s="86"/>
      <c r="AV65" s="86"/>
      <c r="AW65" s="86"/>
      <c r="AX65" s="86"/>
      <c r="AY65" s="86"/>
      <c r="AZ65" s="86"/>
      <c r="BA65" s="86"/>
      <c r="BB65" s="86"/>
      <c r="BC65" s="86"/>
      <c r="BD65" s="86"/>
      <c r="BE65" s="86"/>
      <c r="BF65" s="86"/>
      <c r="BG65" s="86"/>
      <c r="BH65" s="86"/>
      <c r="BI65" s="86"/>
      <c r="BJ65" s="86"/>
      <c r="BK65" s="86"/>
      <c r="BL65" s="86"/>
      <c r="BM65" s="86"/>
      <c r="BN65" s="86"/>
      <c r="BO65" s="86"/>
      <c r="BP65" s="86"/>
      <c r="BQ65" s="86"/>
      <c r="BR65" s="86"/>
      <c r="BS65" s="86"/>
      <c r="BT65" s="86"/>
      <c r="BU65" s="86"/>
      <c r="BV65" s="86"/>
      <c r="BW65" s="86"/>
      <c r="BX65" s="86"/>
      <c r="BY65" s="86"/>
      <c r="BZ65" s="86"/>
      <c r="CA65" s="86"/>
      <c r="CB65" s="86"/>
      <c r="CC65" s="86"/>
      <c r="CD65" s="86"/>
      <c r="CE65" s="86"/>
      <c r="CF65" s="86"/>
      <c r="CG65" s="86"/>
      <c r="CH65" s="86"/>
      <c r="CI65" s="86"/>
      <c r="CJ65" s="86"/>
      <c r="CK65" s="86"/>
      <c r="CL65" s="86"/>
      <c r="CM65" s="86"/>
      <c r="CN65" s="86"/>
      <c r="CO65" s="86"/>
      <c r="CP65" s="86"/>
      <c r="CQ65" s="86"/>
      <c r="CR65" s="86"/>
      <c r="CS65" s="86"/>
      <c r="CT65" s="86"/>
      <c r="CU65" s="86"/>
      <c r="CV65" s="86"/>
      <c r="CW65" s="86"/>
      <c r="CX65" s="86"/>
      <c r="CY65" s="86"/>
      <c r="CZ65" s="86"/>
      <c r="DA65" s="86"/>
      <c r="DB65" s="86"/>
      <c r="DC65" s="86"/>
      <c r="DD65" s="86"/>
      <c r="DE65" s="86"/>
      <c r="DF65" s="86"/>
      <c r="DG65" s="86"/>
      <c r="DH65" s="86"/>
      <c r="DI65" s="86"/>
      <c r="DJ65" s="86"/>
      <c r="DK65" s="86"/>
      <c r="DL65" s="86"/>
      <c r="DM65" s="86"/>
      <c r="DN65" s="86"/>
      <c r="DO65" s="86"/>
      <c r="DP65" s="86"/>
      <c r="DQ65" s="86"/>
      <c r="DR65" s="86"/>
      <c r="DS65" s="86"/>
      <c r="DT65" s="86"/>
      <c r="DU65" s="86"/>
      <c r="DV65" s="86"/>
      <c r="DW65" s="86"/>
      <c r="DX65" s="86"/>
      <c r="DY65" s="86"/>
      <c r="DZ65" s="86"/>
      <c r="EA65" s="86"/>
      <c r="EB65" s="86"/>
      <c r="EC65" s="86"/>
      <c r="ED65" s="86"/>
      <c r="EE65" s="86"/>
      <c r="EF65" s="86"/>
      <c r="EG65" s="86"/>
      <c r="EH65" s="86"/>
      <c r="EI65" s="86"/>
      <c r="EJ65" s="86"/>
      <c r="EK65" s="86"/>
      <c r="EL65" s="86"/>
      <c r="EM65" s="86"/>
      <c r="EN65" s="86"/>
      <c r="EO65" s="86"/>
      <c r="EP65" s="86"/>
      <c r="EQ65" s="86"/>
      <c r="ER65" s="86"/>
      <c r="ES65" s="86"/>
      <c r="ET65" s="86"/>
      <c r="EU65" s="86"/>
      <c r="EV65" s="86"/>
      <c r="EW65" s="86"/>
      <c r="EX65" s="86"/>
      <c r="EY65" s="86"/>
      <c r="EZ65" s="86"/>
      <c r="FA65" s="86"/>
      <c r="FB65" s="86"/>
      <c r="FC65" s="86"/>
      <c r="FD65" s="86"/>
      <c r="FE65" s="86"/>
      <c r="FF65" s="86"/>
      <c r="FG65" s="86"/>
      <c r="FH65" s="86"/>
      <c r="FI65" s="86"/>
      <c r="FJ65" s="86"/>
      <c r="FK65" s="86"/>
      <c r="FL65" s="86"/>
      <c r="FM65" s="86"/>
      <c r="FN65" s="86"/>
      <c r="FO65" s="86"/>
      <c r="FP65" s="86"/>
      <c r="FQ65" s="86"/>
      <c r="FR65" s="86"/>
      <c r="FS65" s="86"/>
      <c r="FT65" s="86"/>
      <c r="FU65" s="86"/>
      <c r="FV65" s="86"/>
      <c r="FW65" s="86"/>
      <c r="FX65" s="86"/>
      <c r="FY65" s="86"/>
      <c r="FZ65" s="86"/>
      <c r="GA65" s="86"/>
      <c r="GB65" s="86"/>
      <c r="GC65" s="86"/>
      <c r="GD65" s="86"/>
      <c r="GE65" s="86"/>
      <c r="GF65" s="86"/>
      <c r="GG65" s="86"/>
      <c r="GH65" s="86"/>
      <c r="GI65" s="86"/>
      <c r="GJ65" s="86"/>
      <c r="GK65" s="86"/>
    </row>
    <row r="66" spans="1:193" ht="12.75">
      <c r="A66" s="104" t="s">
        <v>26</v>
      </c>
      <c r="B66" s="105">
        <f>B55+B44</f>
        <v>7</v>
      </c>
      <c r="C66" s="106">
        <f>B66/L66</f>
        <v>0.034653465346534656</v>
      </c>
      <c r="D66" s="105">
        <f>D55+D44</f>
        <v>26</v>
      </c>
      <c r="E66" s="106">
        <f>D66/L66</f>
        <v>0.12871287128712872</v>
      </c>
      <c r="F66" s="105">
        <f>F55+F44</f>
        <v>100</v>
      </c>
      <c r="G66" s="106">
        <f>F66/L66</f>
        <v>0.49504950495049505</v>
      </c>
      <c r="H66" s="105">
        <f>H55+H44</f>
        <v>61</v>
      </c>
      <c r="I66" s="106">
        <f>H66/L66</f>
        <v>0.30198019801980197</v>
      </c>
      <c r="J66" s="105">
        <f>J55+J44</f>
        <v>8</v>
      </c>
      <c r="K66" s="106">
        <f>J66/L66</f>
        <v>0.039603960396039604</v>
      </c>
      <c r="L66" s="107">
        <f>B66+D66+F66+H66+J66</f>
        <v>202</v>
      </c>
      <c r="M66" s="86"/>
      <c r="N66" s="86"/>
      <c r="O66" s="86"/>
      <c r="P66" s="86"/>
      <c r="Q66" s="89"/>
      <c r="R66" s="87"/>
      <c r="S66" s="87"/>
      <c r="T66" s="87"/>
      <c r="U66" s="86"/>
      <c r="V66" s="86"/>
      <c r="W66" s="86"/>
      <c r="X66" s="86"/>
      <c r="Y66" s="86"/>
      <c r="Z66" s="86"/>
      <c r="AA66" s="86"/>
      <c r="AB66" s="86"/>
      <c r="AC66" s="86"/>
      <c r="AD66" s="86"/>
      <c r="AE66" s="86"/>
      <c r="AF66" s="86"/>
      <c r="AG66" s="86"/>
      <c r="AH66" s="86"/>
      <c r="AI66" s="86"/>
      <c r="AJ66" s="86"/>
      <c r="AK66" s="86"/>
      <c r="AL66" s="86"/>
      <c r="AM66" s="86"/>
      <c r="AN66" s="86"/>
      <c r="AO66" s="86"/>
      <c r="AP66" s="86"/>
      <c r="AQ66" s="86"/>
      <c r="AR66" s="86"/>
      <c r="AS66" s="86"/>
      <c r="AT66" s="86"/>
      <c r="AU66" s="86"/>
      <c r="AV66" s="86"/>
      <c r="AW66" s="86"/>
      <c r="AX66" s="86"/>
      <c r="AY66" s="86"/>
      <c r="AZ66" s="86"/>
      <c r="BA66" s="86"/>
      <c r="BB66" s="86"/>
      <c r="BC66" s="86"/>
      <c r="BD66" s="86"/>
      <c r="BE66" s="86"/>
      <c r="BF66" s="86"/>
      <c r="BG66" s="86"/>
      <c r="BH66" s="86"/>
      <c r="BI66" s="86"/>
      <c r="BJ66" s="86"/>
      <c r="BK66" s="86"/>
      <c r="BL66" s="86"/>
      <c r="BM66" s="86"/>
      <c r="BN66" s="86"/>
      <c r="BO66" s="86"/>
      <c r="BP66" s="86"/>
      <c r="BQ66" s="86"/>
      <c r="BR66" s="86"/>
      <c r="BS66" s="86"/>
      <c r="BT66" s="86"/>
      <c r="BU66" s="86"/>
      <c r="BV66" s="86"/>
      <c r="BW66" s="86"/>
      <c r="BX66" s="86"/>
      <c r="BY66" s="86"/>
      <c r="BZ66" s="86"/>
      <c r="CA66" s="86"/>
      <c r="CB66" s="86"/>
      <c r="CC66" s="86"/>
      <c r="CD66" s="86"/>
      <c r="CE66" s="86"/>
      <c r="CF66" s="86"/>
      <c r="CG66" s="86"/>
      <c r="CH66" s="86"/>
      <c r="CI66" s="86"/>
      <c r="CJ66" s="86"/>
      <c r="CK66" s="86"/>
      <c r="CL66" s="86"/>
      <c r="CM66" s="86"/>
      <c r="CN66" s="86"/>
      <c r="CO66" s="86"/>
      <c r="CP66" s="86"/>
      <c r="CQ66" s="86"/>
      <c r="CR66" s="86"/>
      <c r="CS66" s="86"/>
      <c r="CT66" s="86"/>
      <c r="CU66" s="86"/>
      <c r="CV66" s="86"/>
      <c r="CW66" s="86"/>
      <c r="CX66" s="86"/>
      <c r="CY66" s="86"/>
      <c r="CZ66" s="86"/>
      <c r="DA66" s="86"/>
      <c r="DB66" s="86"/>
      <c r="DC66" s="86"/>
      <c r="DD66" s="86"/>
      <c r="DE66" s="86"/>
      <c r="DF66" s="86"/>
      <c r="DG66" s="86"/>
      <c r="DH66" s="86"/>
      <c r="DI66" s="86"/>
      <c r="DJ66" s="86"/>
      <c r="DK66" s="86"/>
      <c r="DL66" s="86"/>
      <c r="DM66" s="86"/>
      <c r="DN66" s="86"/>
      <c r="DO66" s="86"/>
      <c r="DP66" s="86"/>
      <c r="DQ66" s="86"/>
      <c r="DR66" s="86"/>
      <c r="DS66" s="86"/>
      <c r="DT66" s="86"/>
      <c r="DU66" s="86"/>
      <c r="DV66" s="86"/>
      <c r="DW66" s="86"/>
      <c r="DX66" s="86"/>
      <c r="DY66" s="86"/>
      <c r="DZ66" s="86"/>
      <c r="EA66" s="86"/>
      <c r="EB66" s="86"/>
      <c r="EC66" s="86"/>
      <c r="ED66" s="86"/>
      <c r="EE66" s="86"/>
      <c r="EF66" s="86"/>
      <c r="EG66" s="86"/>
      <c r="EH66" s="86"/>
      <c r="EI66" s="86"/>
      <c r="EJ66" s="86"/>
      <c r="EK66" s="86"/>
      <c r="EL66" s="86"/>
      <c r="EM66" s="86"/>
      <c r="EN66" s="86"/>
      <c r="EO66" s="86"/>
      <c r="EP66" s="86"/>
      <c r="EQ66" s="86"/>
      <c r="ER66" s="86"/>
      <c r="ES66" s="86"/>
      <c r="ET66" s="86"/>
      <c r="EU66" s="86"/>
      <c r="EV66" s="86"/>
      <c r="EW66" s="86"/>
      <c r="EX66" s="86"/>
      <c r="EY66" s="86"/>
      <c r="EZ66" s="86"/>
      <c r="FA66" s="86"/>
      <c r="FB66" s="86"/>
      <c r="FC66" s="86"/>
      <c r="FD66" s="86"/>
      <c r="FE66" s="86"/>
      <c r="FF66" s="86"/>
      <c r="FG66" s="86"/>
      <c r="FH66" s="86"/>
      <c r="FI66" s="86"/>
      <c r="FJ66" s="86"/>
      <c r="FK66" s="86"/>
      <c r="FL66" s="86"/>
      <c r="FM66" s="86"/>
      <c r="FN66" s="86"/>
      <c r="FO66" s="86"/>
      <c r="FP66" s="86"/>
      <c r="FQ66" s="86"/>
      <c r="FR66" s="86"/>
      <c r="FS66" s="86"/>
      <c r="FT66" s="86"/>
      <c r="FU66" s="86"/>
      <c r="FV66" s="86"/>
      <c r="FW66" s="86"/>
      <c r="FX66" s="86"/>
      <c r="FY66" s="86"/>
      <c r="FZ66" s="86"/>
      <c r="GA66" s="86"/>
      <c r="GB66" s="86"/>
      <c r="GC66" s="86"/>
      <c r="GD66" s="86"/>
      <c r="GE66" s="86"/>
      <c r="GF66" s="86"/>
      <c r="GG66" s="86"/>
      <c r="GH66" s="86"/>
      <c r="GI66" s="86"/>
      <c r="GJ66" s="86"/>
      <c r="GK66" s="86"/>
    </row>
    <row r="67" spans="1:193" ht="12.75">
      <c r="A67" s="104" t="s">
        <v>27</v>
      </c>
      <c r="B67" s="105">
        <f>B56+B45</f>
        <v>0</v>
      </c>
      <c r="C67" s="106">
        <f>B67/L67</f>
        <v>0</v>
      </c>
      <c r="D67" s="105">
        <f>D56+D45</f>
        <v>14</v>
      </c>
      <c r="E67" s="106">
        <f>D67/L67</f>
        <v>0.109375</v>
      </c>
      <c r="F67" s="105">
        <f>F56+F45</f>
        <v>63</v>
      </c>
      <c r="G67" s="106">
        <f>F67/L67</f>
        <v>0.4921875</v>
      </c>
      <c r="H67" s="105">
        <f>H56+H45</f>
        <v>48</v>
      </c>
      <c r="I67" s="106">
        <f>H67/L67</f>
        <v>0.375</v>
      </c>
      <c r="J67" s="105">
        <f>J56+J45</f>
        <v>3</v>
      </c>
      <c r="K67" s="106">
        <f>J67/L67</f>
        <v>0.0234375</v>
      </c>
      <c r="L67" s="107">
        <f>B67+D67+F67+H67+J67</f>
        <v>128</v>
      </c>
      <c r="M67" s="86"/>
      <c r="N67" s="86"/>
      <c r="O67" s="86"/>
      <c r="P67" s="86"/>
      <c r="Q67" s="89"/>
      <c r="R67" s="87"/>
      <c r="S67" s="87"/>
      <c r="T67" s="87"/>
      <c r="U67" s="86"/>
      <c r="V67" s="86"/>
      <c r="W67" s="86"/>
      <c r="X67" s="86"/>
      <c r="Y67" s="86"/>
      <c r="Z67" s="86"/>
      <c r="AA67" s="86"/>
      <c r="AB67" s="86"/>
      <c r="AC67" s="86"/>
      <c r="AD67" s="86"/>
      <c r="AE67" s="86"/>
      <c r="AF67" s="86"/>
      <c r="AG67" s="86"/>
      <c r="AH67" s="86"/>
      <c r="AI67" s="86"/>
      <c r="AJ67" s="86"/>
      <c r="AK67" s="86"/>
      <c r="AL67" s="86"/>
      <c r="AM67" s="86"/>
      <c r="AN67" s="86"/>
      <c r="AO67" s="86"/>
      <c r="AP67" s="86"/>
      <c r="AQ67" s="86"/>
      <c r="AR67" s="86"/>
      <c r="AS67" s="86"/>
      <c r="AT67" s="86"/>
      <c r="AU67" s="86"/>
      <c r="AV67" s="86"/>
      <c r="AW67" s="86"/>
      <c r="AX67" s="86"/>
      <c r="AY67" s="86"/>
      <c r="AZ67" s="86"/>
      <c r="BA67" s="86"/>
      <c r="BB67" s="86"/>
      <c r="BC67" s="86"/>
      <c r="BD67" s="86"/>
      <c r="BE67" s="86"/>
      <c r="BF67" s="86"/>
      <c r="BG67" s="86"/>
      <c r="BH67" s="86"/>
      <c r="BI67" s="86"/>
      <c r="BJ67" s="86"/>
      <c r="BK67" s="86"/>
      <c r="BL67" s="86"/>
      <c r="BM67" s="86"/>
      <c r="BN67" s="86"/>
      <c r="BO67" s="86"/>
      <c r="BP67" s="86"/>
      <c r="BQ67" s="86"/>
      <c r="BR67" s="86"/>
      <c r="BS67" s="86"/>
      <c r="BT67" s="86"/>
      <c r="BU67" s="86"/>
      <c r="BV67" s="86"/>
      <c r="BW67" s="86"/>
      <c r="BX67" s="86"/>
      <c r="BY67" s="86"/>
      <c r="BZ67" s="86"/>
      <c r="CA67" s="86"/>
      <c r="CB67" s="86"/>
      <c r="CC67" s="86"/>
      <c r="CD67" s="86"/>
      <c r="CE67" s="86"/>
      <c r="CF67" s="86"/>
      <c r="CG67" s="86"/>
      <c r="CH67" s="86"/>
      <c r="CI67" s="86"/>
      <c r="CJ67" s="86"/>
      <c r="CK67" s="86"/>
      <c r="CL67" s="86"/>
      <c r="CM67" s="86"/>
      <c r="CN67" s="86"/>
      <c r="CO67" s="86"/>
      <c r="CP67" s="86"/>
      <c r="CQ67" s="86"/>
      <c r="CR67" s="86"/>
      <c r="CS67" s="86"/>
      <c r="CT67" s="86"/>
      <c r="CU67" s="86"/>
      <c r="CV67" s="86"/>
      <c r="CW67" s="86"/>
      <c r="CX67" s="86"/>
      <c r="CY67" s="86"/>
      <c r="CZ67" s="86"/>
      <c r="DA67" s="86"/>
      <c r="DB67" s="86"/>
      <c r="DC67" s="86"/>
      <c r="DD67" s="86"/>
      <c r="DE67" s="86"/>
      <c r="DF67" s="86"/>
      <c r="DG67" s="86"/>
      <c r="DH67" s="86"/>
      <c r="DI67" s="86"/>
      <c r="DJ67" s="86"/>
      <c r="DK67" s="86"/>
      <c r="DL67" s="86"/>
      <c r="DM67" s="86"/>
      <c r="DN67" s="86"/>
      <c r="DO67" s="86"/>
      <c r="DP67" s="86"/>
      <c r="DQ67" s="86"/>
      <c r="DR67" s="86"/>
      <c r="DS67" s="86"/>
      <c r="DT67" s="86"/>
      <c r="DU67" s="86"/>
      <c r="DV67" s="86"/>
      <c r="DW67" s="86"/>
      <c r="DX67" s="86"/>
      <c r="DY67" s="86"/>
      <c r="DZ67" s="86"/>
      <c r="EA67" s="86"/>
      <c r="EB67" s="86"/>
      <c r="EC67" s="86"/>
      <c r="ED67" s="86"/>
      <c r="EE67" s="86"/>
      <c r="EF67" s="86"/>
      <c r="EG67" s="86"/>
      <c r="EH67" s="86"/>
      <c r="EI67" s="86"/>
      <c r="EJ67" s="86"/>
      <c r="EK67" s="86"/>
      <c r="EL67" s="86"/>
      <c r="EM67" s="86"/>
      <c r="EN67" s="86"/>
      <c r="EO67" s="86"/>
      <c r="EP67" s="86"/>
      <c r="EQ67" s="86"/>
      <c r="ER67" s="86"/>
      <c r="ES67" s="86"/>
      <c r="ET67" s="86"/>
      <c r="EU67" s="86"/>
      <c r="EV67" s="86"/>
      <c r="EW67" s="86"/>
      <c r="EX67" s="86"/>
      <c r="EY67" s="86"/>
      <c r="EZ67" s="86"/>
      <c r="FA67" s="86"/>
      <c r="FB67" s="86"/>
      <c r="FC67" s="86"/>
      <c r="FD67" s="86"/>
      <c r="FE67" s="86"/>
      <c r="FF67" s="86"/>
      <c r="FG67" s="86"/>
      <c r="FH67" s="86"/>
      <c r="FI67" s="86"/>
      <c r="FJ67" s="86"/>
      <c r="FK67" s="86"/>
      <c r="FL67" s="86"/>
      <c r="FM67" s="86"/>
      <c r="FN67" s="86"/>
      <c r="FO67" s="86"/>
      <c r="FP67" s="86"/>
      <c r="FQ67" s="86"/>
      <c r="FR67" s="86"/>
      <c r="FS67" s="86"/>
      <c r="FT67" s="86"/>
      <c r="FU67" s="86"/>
      <c r="FV67" s="86"/>
      <c r="FW67" s="86"/>
      <c r="FX67" s="86"/>
      <c r="FY67" s="86"/>
      <c r="FZ67" s="86"/>
      <c r="GA67" s="86"/>
      <c r="GB67" s="86"/>
      <c r="GC67" s="86"/>
      <c r="GD67" s="86"/>
      <c r="GE67" s="86"/>
      <c r="GF67" s="86"/>
      <c r="GG67" s="86"/>
      <c r="GH67" s="86"/>
      <c r="GI67" s="86"/>
      <c r="GJ67" s="86"/>
      <c r="GK67" s="86"/>
    </row>
    <row r="68" spans="1:20" ht="12">
      <c r="A68" s="104" t="s">
        <v>28</v>
      </c>
      <c r="B68" s="105">
        <f>B57+B46</f>
        <v>5</v>
      </c>
      <c r="C68" s="106">
        <f>B68/L68</f>
        <v>0.02617801047120419</v>
      </c>
      <c r="D68" s="105">
        <f>D57+D46</f>
        <v>5</v>
      </c>
      <c r="E68" s="106">
        <f>D68/L68</f>
        <v>0.02617801047120419</v>
      </c>
      <c r="F68" s="105">
        <f>F57+F46</f>
        <v>62</v>
      </c>
      <c r="G68" s="106">
        <f>F68/L68</f>
        <v>0.32460732984293195</v>
      </c>
      <c r="H68" s="105">
        <f>H57+H46</f>
        <v>104</v>
      </c>
      <c r="I68" s="106">
        <f>H68/L68</f>
        <v>0.5445026178010471</v>
      </c>
      <c r="J68" s="105">
        <f>J57+J46</f>
        <v>15</v>
      </c>
      <c r="K68" s="106">
        <f>J68/L68</f>
        <v>0.07853403141361257</v>
      </c>
      <c r="L68" s="107">
        <f>B68+D68+F68+H68+J68</f>
        <v>191</v>
      </c>
      <c r="Q68" s="89"/>
      <c r="R68" s="89"/>
      <c r="S68" s="89"/>
      <c r="T68" s="89"/>
    </row>
    <row r="69" spans="1:20" ht="12">
      <c r="A69" s="104" t="s">
        <v>29</v>
      </c>
      <c r="B69" s="105">
        <f>B58+B47</f>
        <v>5</v>
      </c>
      <c r="C69" s="106">
        <f>B69/L69</f>
        <v>0.026881720430107527</v>
      </c>
      <c r="D69" s="105">
        <f>D58+D47</f>
        <v>7</v>
      </c>
      <c r="E69" s="106">
        <f>D69/L69</f>
        <v>0.03763440860215054</v>
      </c>
      <c r="F69" s="105">
        <f>F58+F47</f>
        <v>56</v>
      </c>
      <c r="G69" s="106">
        <f>F69/L69</f>
        <v>0.3010752688172043</v>
      </c>
      <c r="H69" s="105">
        <f>H58+H47</f>
        <v>108</v>
      </c>
      <c r="I69" s="106">
        <f>H69/L69</f>
        <v>0.5806451612903226</v>
      </c>
      <c r="J69" s="105">
        <f>J58+J47</f>
        <v>10</v>
      </c>
      <c r="K69" s="106">
        <f>J69/L69</f>
        <v>0.053763440860215055</v>
      </c>
      <c r="L69" s="107">
        <f>B69+D69+F69+H69+J69</f>
        <v>186</v>
      </c>
      <c r="Q69" s="89"/>
      <c r="R69" s="89"/>
      <c r="S69" s="89"/>
      <c r="T69" s="89"/>
    </row>
    <row r="70" spans="1:20" ht="12">
      <c r="A70" s="109" t="s">
        <v>30</v>
      </c>
      <c r="B70" s="167">
        <f>SUM(B65:B69)</f>
        <v>27</v>
      </c>
      <c r="C70" s="111">
        <f>B70/$L$70</f>
        <v>0.021827000808407437</v>
      </c>
      <c r="D70" s="167">
        <f>SUM(D65:D69)</f>
        <v>123</v>
      </c>
      <c r="E70" s="111">
        <f>D70/$L$70</f>
        <v>0.09943411479385611</v>
      </c>
      <c r="F70" s="167">
        <f>SUM(F65:F69)</f>
        <v>456</v>
      </c>
      <c r="G70" s="111">
        <f>F70/$L$70</f>
        <v>0.36863379143088115</v>
      </c>
      <c r="H70" s="167">
        <f>SUM(H65:H69)</f>
        <v>574</v>
      </c>
      <c r="I70" s="111">
        <f>H70/$L$70</f>
        <v>0.46402586903799514</v>
      </c>
      <c r="J70" s="167">
        <f>SUM(J65:J69)</f>
        <v>57</v>
      </c>
      <c r="K70" s="111">
        <f>J70/$L$70</f>
        <v>0.046079223928860144</v>
      </c>
      <c r="L70" s="120">
        <f>SUM(L65:L69)</f>
        <v>1237</v>
      </c>
      <c r="Q70" s="89"/>
      <c r="R70" s="89"/>
      <c r="S70" s="89"/>
      <c r="T70" s="89"/>
    </row>
    <row r="71" spans="1:20" ht="12">
      <c r="A71" s="113"/>
      <c r="B71" s="114">
        <f>B70/L70</f>
        <v>0.021827000808407437</v>
      </c>
      <c r="C71" s="114"/>
      <c r="D71" s="114">
        <f>D70/L70</f>
        <v>0.09943411479385611</v>
      </c>
      <c r="E71" s="114"/>
      <c r="F71" s="114">
        <f>F70/L70</f>
        <v>0.36863379143088115</v>
      </c>
      <c r="G71" s="114"/>
      <c r="H71" s="114">
        <f>H70/L70</f>
        <v>0.46402586903799514</v>
      </c>
      <c r="I71" s="114"/>
      <c r="J71" s="114">
        <f>J70/L70</f>
        <v>0.046079223928860144</v>
      </c>
      <c r="K71" s="114"/>
      <c r="L71" s="115">
        <f>SUM(B71:J71)</f>
        <v>1</v>
      </c>
      <c r="Q71" s="89"/>
      <c r="R71" s="89"/>
      <c r="S71" s="89"/>
      <c r="T71" s="89"/>
    </row>
    <row r="72" spans="1:20" ht="12">
      <c r="A72" s="113"/>
      <c r="B72" s="114"/>
      <c r="C72" s="114"/>
      <c r="D72" s="114"/>
      <c r="E72" s="114"/>
      <c r="F72" s="114"/>
      <c r="G72" s="114"/>
      <c r="H72" s="114"/>
      <c r="I72" s="114"/>
      <c r="J72" s="114"/>
      <c r="K72" s="114"/>
      <c r="L72" s="115"/>
      <c r="Q72" s="89"/>
      <c r="R72" s="89"/>
      <c r="S72" s="89"/>
      <c r="T72" s="89"/>
    </row>
    <row r="73" spans="1:20" ht="12" hidden="1">
      <c r="A73" s="75"/>
      <c r="B73" s="121"/>
      <c r="C73" s="121"/>
      <c r="D73" s="121"/>
      <c r="E73" s="121"/>
      <c r="F73" s="121"/>
      <c r="G73" s="121"/>
      <c r="H73" s="121"/>
      <c r="I73" s="121"/>
      <c r="J73" s="121"/>
      <c r="K73" s="121"/>
      <c r="L73" s="122"/>
      <c r="Q73" s="89"/>
      <c r="R73" s="89"/>
      <c r="S73" s="89"/>
      <c r="T73" s="89"/>
    </row>
    <row r="74" spans="1:20" ht="12">
      <c r="A74" s="123" t="s">
        <v>37</v>
      </c>
      <c r="B74" s="124" t="s">
        <v>6</v>
      </c>
      <c r="C74" s="124" t="s">
        <v>31</v>
      </c>
      <c r="D74" s="124" t="s">
        <v>30</v>
      </c>
      <c r="E74" s="114"/>
      <c r="F74" s="114"/>
      <c r="G74" s="114"/>
      <c r="H74" s="114"/>
      <c r="I74" s="114"/>
      <c r="J74" s="114"/>
      <c r="K74" s="114"/>
      <c r="L74" s="115"/>
      <c r="Q74" s="89"/>
      <c r="R74" s="89"/>
      <c r="S74" s="89"/>
      <c r="T74" s="89"/>
    </row>
    <row r="75" spans="1:20" ht="12">
      <c r="A75" s="104" t="s">
        <v>50</v>
      </c>
      <c r="B75" s="107">
        <f>B48</f>
        <v>6</v>
      </c>
      <c r="C75" s="125">
        <f>B59</f>
        <v>21</v>
      </c>
      <c r="D75" s="126">
        <f>B70</f>
        <v>27</v>
      </c>
      <c r="E75" s="114"/>
      <c r="F75" s="114"/>
      <c r="G75" s="114"/>
      <c r="H75" s="114"/>
      <c r="I75" s="114"/>
      <c r="J75" s="114"/>
      <c r="K75" s="114"/>
      <c r="L75" s="115"/>
      <c r="Q75" s="89"/>
      <c r="R75" s="89"/>
      <c r="S75" s="89"/>
      <c r="T75" s="89"/>
    </row>
    <row r="76" spans="1:20" ht="12">
      <c r="A76" s="104" t="s">
        <v>51</v>
      </c>
      <c r="B76" s="107">
        <f>D48</f>
        <v>79</v>
      </c>
      <c r="C76" s="125">
        <f>D59</f>
        <v>44</v>
      </c>
      <c r="D76" s="126">
        <f>D70</f>
        <v>123</v>
      </c>
      <c r="E76" s="114"/>
      <c r="F76" s="114"/>
      <c r="G76" s="114"/>
      <c r="H76" s="114"/>
      <c r="I76" s="114"/>
      <c r="J76" s="114"/>
      <c r="K76" s="114"/>
      <c r="L76" s="115"/>
      <c r="Q76" s="89"/>
      <c r="R76" s="89"/>
      <c r="S76" s="89"/>
      <c r="T76" s="89"/>
    </row>
    <row r="77" spans="1:20" ht="12">
      <c r="A77" s="104" t="s">
        <v>52</v>
      </c>
      <c r="B77" s="107">
        <f>F48</f>
        <v>379</v>
      </c>
      <c r="C77" s="125">
        <f>F59</f>
        <v>77</v>
      </c>
      <c r="D77" s="126">
        <f>F70</f>
        <v>456</v>
      </c>
      <c r="E77" s="114"/>
      <c r="F77" s="114"/>
      <c r="G77" s="114"/>
      <c r="H77" s="114"/>
      <c r="I77" s="114"/>
      <c r="J77" s="114"/>
      <c r="K77" s="114"/>
      <c r="L77" s="115"/>
      <c r="Q77" s="89"/>
      <c r="R77" s="89"/>
      <c r="S77" s="89"/>
      <c r="T77" s="89"/>
    </row>
    <row r="78" spans="1:20" ht="12">
      <c r="A78" s="104" t="s">
        <v>53</v>
      </c>
      <c r="B78" s="107">
        <f>H48</f>
        <v>548</v>
      </c>
      <c r="C78" s="125">
        <f>H59</f>
        <v>26</v>
      </c>
      <c r="D78" s="126">
        <f>H70</f>
        <v>574</v>
      </c>
      <c r="E78" s="114"/>
      <c r="F78" s="114"/>
      <c r="G78" s="114"/>
      <c r="H78" s="114"/>
      <c r="I78" s="114"/>
      <c r="J78" s="114"/>
      <c r="K78" s="114"/>
      <c r="L78" s="115"/>
      <c r="Q78" s="89"/>
      <c r="R78" s="89"/>
      <c r="S78" s="89"/>
      <c r="T78" s="89"/>
    </row>
    <row r="79" spans="1:20" ht="12">
      <c r="A79" s="104" t="s">
        <v>54</v>
      </c>
      <c r="B79" s="107">
        <f>J48</f>
        <v>57</v>
      </c>
      <c r="C79" s="125">
        <f>J59</f>
        <v>0</v>
      </c>
      <c r="D79" s="126">
        <f>J70</f>
        <v>57</v>
      </c>
      <c r="E79" s="114"/>
      <c r="F79" s="114"/>
      <c r="G79" s="114"/>
      <c r="H79" s="114"/>
      <c r="I79" s="114"/>
      <c r="J79" s="114"/>
      <c r="K79" s="114"/>
      <c r="L79" s="115"/>
      <c r="Q79" s="89"/>
      <c r="R79" s="89"/>
      <c r="S79" s="89"/>
      <c r="T79" s="89"/>
    </row>
    <row r="80" spans="1:20" ht="12">
      <c r="A80" s="124" t="s">
        <v>30</v>
      </c>
      <c r="B80" s="112">
        <f>SUM(B75:B79)</f>
        <v>1069</v>
      </c>
      <c r="C80" s="124">
        <f>SUM(C75:C79)</f>
        <v>168</v>
      </c>
      <c r="D80" s="120">
        <f>SUM(D75:D79)</f>
        <v>1237</v>
      </c>
      <c r="E80" s="114"/>
      <c r="F80" s="114"/>
      <c r="G80" s="114"/>
      <c r="H80" s="114"/>
      <c r="I80" s="114"/>
      <c r="J80" s="114"/>
      <c r="K80" s="114"/>
      <c r="L80" s="115"/>
      <c r="Q80" s="89"/>
      <c r="R80" s="89"/>
      <c r="S80" s="89"/>
      <c r="T80" s="89"/>
    </row>
    <row r="81" spans="1:20" ht="12">
      <c r="A81" s="91"/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1"/>
    </row>
    <row r="82" spans="1:20" ht="12">
      <c r="A82" s="89"/>
      <c r="B82" s="89"/>
      <c r="C82" s="89"/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</row>
    <row r="83" spans="1:20" ht="12">
      <c r="A83" s="89"/>
      <c r="B83" s="89"/>
      <c r="C83" s="89"/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</row>
    <row r="84" spans="1:20" ht="12">
      <c r="A84" s="89"/>
      <c r="B84" s="89"/>
      <c r="C84" s="89"/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</row>
    <row r="85" spans="1:20" ht="12">
      <c r="A85" s="89"/>
      <c r="B85" s="89"/>
      <c r="C85" s="89"/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</row>
    <row r="86" spans="1:20" ht="12">
      <c r="A86" s="89"/>
      <c r="B86" s="89"/>
      <c r="C86" s="89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</row>
    <row r="87" spans="1:20" ht="12">
      <c r="A87" s="89"/>
      <c r="B87" s="89"/>
      <c r="C87" s="89"/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</row>
    <row r="88" spans="1:20" ht="12">
      <c r="A88" s="89"/>
      <c r="B88" s="89"/>
      <c r="C88" s="89"/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</row>
    <row r="89" spans="1:20" ht="12">
      <c r="A89" s="89"/>
      <c r="B89" s="89"/>
      <c r="C89" s="89"/>
      <c r="D89" s="89"/>
      <c r="E89" s="89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</row>
    <row r="90" spans="1:20" ht="12">
      <c r="A90" s="89"/>
      <c r="B90" s="89"/>
      <c r="C90" s="89"/>
      <c r="D90" s="89"/>
      <c r="E90" s="89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9"/>
    </row>
    <row r="91" spans="1:20" ht="12">
      <c r="A91" s="89"/>
      <c r="B91" s="89"/>
      <c r="C91" s="89"/>
      <c r="D91" s="89"/>
      <c r="E91" s="89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9"/>
    </row>
    <row r="92" spans="1:20" ht="12">
      <c r="A92" s="89"/>
      <c r="B92" s="89"/>
      <c r="C92" s="89"/>
      <c r="D92" s="89"/>
      <c r="E92" s="89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</row>
    <row r="93" spans="1:20" ht="12">
      <c r="A93" s="89"/>
      <c r="B93" s="89"/>
      <c r="C93" s="89"/>
      <c r="D93" s="89"/>
      <c r="E93" s="89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89"/>
    </row>
    <row r="94" spans="1:20" ht="12">
      <c r="A94" s="89"/>
      <c r="B94" s="89"/>
      <c r="C94" s="89"/>
      <c r="D94" s="89"/>
      <c r="E94" s="89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89"/>
    </row>
    <row r="95" spans="1:20" ht="12">
      <c r="A95" s="89"/>
      <c r="B95" s="89"/>
      <c r="C95" s="89"/>
      <c r="D95" s="89"/>
      <c r="E95" s="89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</row>
    <row r="96" spans="1:20" ht="12">
      <c r="A96" s="89"/>
      <c r="B96" s="89"/>
      <c r="C96" s="89"/>
      <c r="D96" s="89"/>
      <c r="E96" s="89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89"/>
    </row>
    <row r="97" spans="1:20" ht="12">
      <c r="A97" s="89"/>
      <c r="B97" s="89"/>
      <c r="C97" s="89"/>
      <c r="D97" s="89"/>
      <c r="E97" s="89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</row>
    <row r="98" spans="1:20" ht="12">
      <c r="A98" s="89"/>
      <c r="B98" s="89"/>
      <c r="C98" s="89"/>
      <c r="D98" s="89"/>
      <c r="E98" s="89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89"/>
    </row>
    <row r="99" spans="1:20" ht="12">
      <c r="A99" s="89"/>
      <c r="B99" s="89"/>
      <c r="C99" s="89"/>
      <c r="D99" s="89"/>
      <c r="E99" s="89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  <c r="T99" s="89"/>
    </row>
    <row r="100" spans="1:20" ht="12">
      <c r="A100" s="89"/>
      <c r="B100" s="89"/>
      <c r="C100" s="89"/>
      <c r="D100" s="89"/>
      <c r="E100" s="89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89"/>
    </row>
    <row r="101" spans="1:20" ht="12">
      <c r="A101" s="89"/>
      <c r="B101" s="89"/>
      <c r="C101" s="89"/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</row>
    <row r="102" spans="1:20" ht="12">
      <c r="A102" s="89"/>
      <c r="B102" s="89"/>
      <c r="C102" s="89"/>
      <c r="D102" s="89"/>
      <c r="E102" s="89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89"/>
    </row>
    <row r="103" spans="1:20" ht="12">
      <c r="A103" s="89"/>
      <c r="B103" s="89"/>
      <c r="C103" s="89"/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</row>
    <row r="104" spans="1:20" ht="12">
      <c r="A104" s="89"/>
      <c r="B104" s="89"/>
      <c r="C104" s="89"/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</row>
    <row r="105" spans="1:20" ht="12">
      <c r="A105" s="89"/>
      <c r="B105" s="89"/>
      <c r="C105" s="89"/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</row>
    <row r="106" spans="1:20" ht="12">
      <c r="A106" s="89"/>
      <c r="B106" s="89"/>
      <c r="C106" s="89"/>
      <c r="D106" s="89"/>
      <c r="E106" s="89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T106" s="89"/>
    </row>
    <row r="107" spans="1:20" ht="12">
      <c r="A107" s="89"/>
      <c r="B107" s="89"/>
      <c r="C107" s="89"/>
      <c r="D107" s="89"/>
      <c r="E107" s="89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89"/>
    </row>
    <row r="108" spans="1:20" ht="12">
      <c r="A108" s="89"/>
      <c r="B108" s="89"/>
      <c r="C108" s="89"/>
      <c r="D108" s="89"/>
      <c r="E108" s="89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  <c r="T108" s="89"/>
    </row>
    <row r="109" spans="1:20" ht="12">
      <c r="A109" s="89"/>
      <c r="B109" s="89"/>
      <c r="C109" s="89"/>
      <c r="D109" s="89"/>
      <c r="E109" s="89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9"/>
    </row>
    <row r="110" spans="1:20" ht="12">
      <c r="A110" s="89"/>
      <c r="B110" s="89"/>
      <c r="C110" s="89"/>
      <c r="D110" s="89"/>
      <c r="E110" s="89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  <c r="T110" s="89"/>
    </row>
    <row r="111" spans="1:20" ht="12">
      <c r="A111" s="89"/>
      <c r="B111" s="89"/>
      <c r="C111" s="89"/>
      <c r="D111" s="89"/>
      <c r="E111" s="89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  <c r="T111" s="89"/>
    </row>
    <row r="112" spans="1:20" ht="12">
      <c r="A112" s="89"/>
      <c r="B112" s="89"/>
      <c r="C112" s="89"/>
      <c r="D112" s="89"/>
      <c r="E112" s="89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89"/>
      <c r="Q112" s="89"/>
      <c r="R112" s="89"/>
      <c r="S112" s="89"/>
      <c r="T112" s="89"/>
    </row>
    <row r="113" spans="1:20" ht="12">
      <c r="A113" s="89"/>
      <c r="B113" s="89"/>
      <c r="C113" s="89"/>
      <c r="D113" s="89"/>
      <c r="E113" s="89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89"/>
    </row>
    <row r="114" spans="1:20" ht="12">
      <c r="A114" s="89"/>
      <c r="B114" s="89"/>
      <c r="C114" s="89"/>
      <c r="D114" s="89"/>
      <c r="E114" s="89"/>
      <c r="G114" s="89"/>
      <c r="H114" s="89"/>
      <c r="I114" s="89"/>
      <c r="J114" s="89"/>
      <c r="K114" s="89"/>
      <c r="L114" s="89"/>
      <c r="M114" s="89"/>
      <c r="N114" s="89"/>
      <c r="O114" s="89"/>
      <c r="P114" s="89"/>
      <c r="Q114" s="89"/>
      <c r="R114" s="89"/>
      <c r="S114" s="89"/>
      <c r="T114" s="89"/>
    </row>
    <row r="115" spans="1:20" ht="12">
      <c r="A115" s="89"/>
      <c r="B115" s="89"/>
      <c r="C115" s="89"/>
      <c r="D115" s="89"/>
      <c r="E115" s="89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89"/>
      <c r="Q115" s="89"/>
      <c r="R115" s="89"/>
      <c r="S115" s="89"/>
      <c r="T115" s="89"/>
    </row>
    <row r="116" spans="1:20" ht="12">
      <c r="A116" s="89"/>
      <c r="B116" s="89"/>
      <c r="C116" s="89"/>
      <c r="D116" s="89"/>
      <c r="E116" s="89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89"/>
      <c r="Q116" s="89"/>
      <c r="R116" s="89"/>
      <c r="S116" s="89"/>
      <c r="T116" s="89"/>
    </row>
    <row r="117" spans="1:20" ht="12">
      <c r="A117" s="89"/>
      <c r="B117" s="89"/>
      <c r="C117" s="89"/>
      <c r="D117" s="89"/>
      <c r="E117" s="89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89"/>
    </row>
    <row r="118" spans="1:20" ht="12">
      <c r="A118" s="89"/>
      <c r="B118" s="89"/>
      <c r="C118" s="89"/>
      <c r="D118" s="89"/>
      <c r="E118" s="89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89"/>
      <c r="Q118" s="89"/>
      <c r="R118" s="89"/>
      <c r="S118" s="89"/>
      <c r="T118" s="89"/>
    </row>
    <row r="119" spans="1:20" ht="12">
      <c r="A119" s="89"/>
      <c r="B119" s="89"/>
      <c r="C119" s="89"/>
      <c r="D119" s="89"/>
      <c r="E119" s="89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89"/>
      <c r="Q119" s="89"/>
      <c r="R119" s="89"/>
      <c r="S119" s="89"/>
      <c r="T119" s="89"/>
    </row>
    <row r="120" spans="2:20" ht="12">
      <c r="B120" s="89"/>
      <c r="C120" s="89"/>
      <c r="D120" s="89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89"/>
      <c r="Q120" s="89"/>
      <c r="R120" s="89"/>
      <c r="S120" s="89"/>
      <c r="T120" s="89"/>
    </row>
    <row r="121" spans="1:20" ht="12">
      <c r="A121" s="156" t="s">
        <v>55</v>
      </c>
      <c r="B121" s="128"/>
      <c r="C121" s="128"/>
      <c r="D121" s="128"/>
      <c r="E121" s="128"/>
      <c r="F121" s="128"/>
      <c r="G121" s="128"/>
      <c r="H121" s="128"/>
      <c r="I121" s="128"/>
      <c r="J121" s="128"/>
      <c r="K121" s="128"/>
      <c r="L121" s="128"/>
      <c r="M121" s="128"/>
      <c r="N121" s="128"/>
      <c r="O121" s="128"/>
      <c r="P121" s="128"/>
      <c r="Q121" s="128"/>
      <c r="R121" s="89"/>
      <c r="S121" s="89"/>
      <c r="T121" s="89"/>
    </row>
    <row r="122" spans="1:17" ht="12">
      <c r="A122" s="128"/>
      <c r="B122" s="128"/>
      <c r="C122" s="128"/>
      <c r="D122" s="128"/>
      <c r="E122" s="128"/>
      <c r="F122" s="128"/>
      <c r="G122" s="128"/>
      <c r="H122" s="128"/>
      <c r="I122" s="128"/>
      <c r="J122" s="128"/>
      <c r="K122" s="128"/>
      <c r="L122" s="128"/>
      <c r="M122" s="128"/>
      <c r="N122" s="128"/>
      <c r="O122" s="128"/>
      <c r="P122" s="128"/>
      <c r="Q122" s="128"/>
    </row>
    <row r="129" ht="12">
      <c r="A129" s="129"/>
    </row>
  </sheetData>
  <sheetProtection selectLockedCells="1" selectUnlockedCells="1"/>
  <mergeCells count="41">
    <mergeCell ref="A1:L1"/>
    <mergeCell ref="A2:L2"/>
    <mergeCell ref="A3:L3"/>
    <mergeCell ref="A4:L4"/>
    <mergeCell ref="A5:L5"/>
    <mergeCell ref="A7:A8"/>
    <mergeCell ref="B7:C7"/>
    <mergeCell ref="D7:E7"/>
    <mergeCell ref="F7:G7"/>
    <mergeCell ref="H7:I7"/>
    <mergeCell ref="J7:K7"/>
    <mergeCell ref="L7:L8"/>
    <mergeCell ref="A9:L9"/>
    <mergeCell ref="A16:L16"/>
    <mergeCell ref="A21:L21"/>
    <mergeCell ref="A25:L25"/>
    <mergeCell ref="A30:L30"/>
    <mergeCell ref="A40:L40"/>
    <mergeCell ref="A41:A42"/>
    <mergeCell ref="B41:B42"/>
    <mergeCell ref="D41:D42"/>
    <mergeCell ref="F41:F42"/>
    <mergeCell ref="H41:H42"/>
    <mergeCell ref="J41:J42"/>
    <mergeCell ref="L41:L42"/>
    <mergeCell ref="A51:L51"/>
    <mergeCell ref="A52:A53"/>
    <mergeCell ref="B52:B53"/>
    <mergeCell ref="D52:D53"/>
    <mergeCell ref="F52:F53"/>
    <mergeCell ref="H52:H53"/>
    <mergeCell ref="J52:J53"/>
    <mergeCell ref="L52:L53"/>
    <mergeCell ref="A62:L62"/>
    <mergeCell ref="A63:A64"/>
    <mergeCell ref="B63:B64"/>
    <mergeCell ref="D63:D64"/>
    <mergeCell ref="F63:F64"/>
    <mergeCell ref="H63:H64"/>
    <mergeCell ref="J63:J64"/>
    <mergeCell ref="L63:L64"/>
  </mergeCells>
  <printOptions horizontalCentered="1"/>
  <pageMargins left="0.31496062992125984" right="0.1968503937007874" top="0.1968503937007874" bottom="0.07874015748031496" header="0.5118110236220472" footer="0.5118110236220472"/>
  <pageSetup horizontalDpi="300" verticalDpi="300" orientation="landscape" paperSize="9" scale="85" r:id="rId2"/>
  <rowBreaks count="2" manualBreakCount="2">
    <brk id="37" max="15" man="1"/>
    <brk id="82" max="1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K148"/>
  <sheetViews>
    <sheetView view="pageBreakPreview" zoomScaleSheetLayoutView="100" zoomScalePageLayoutView="0" workbookViewId="0" topLeftCell="A1">
      <selection activeCell="R14" sqref="R14"/>
    </sheetView>
  </sheetViews>
  <sheetFormatPr defaultColWidth="9.140625" defaultRowHeight="12.75"/>
  <cols>
    <col min="1" max="1" width="44.8515625" style="1" customWidth="1"/>
    <col min="2" max="2" width="12.140625" style="1" customWidth="1"/>
    <col min="3" max="3" width="11.00390625" style="1" customWidth="1"/>
    <col min="4" max="4" width="9.7109375" style="1" customWidth="1"/>
    <col min="5" max="5" width="10.00390625" style="1" customWidth="1"/>
    <col min="6" max="6" width="9.140625" style="1" customWidth="1"/>
    <col min="7" max="7" width="9.00390625" style="1" customWidth="1"/>
    <col min="8" max="8" width="8.421875" style="1" customWidth="1"/>
    <col min="9" max="9" width="8.140625" style="1" customWidth="1"/>
    <col min="10" max="10" width="8.00390625" style="1" customWidth="1"/>
    <col min="11" max="11" width="8.140625" style="1" customWidth="1"/>
    <col min="12" max="12" width="7.421875" style="1" customWidth="1"/>
    <col min="13" max="14" width="9.140625" style="1" hidden="1" customWidth="1"/>
    <col min="15" max="15" width="0.42578125" style="1" hidden="1" customWidth="1"/>
    <col min="16" max="16" width="9.140625" style="1" hidden="1" customWidth="1"/>
    <col min="17" max="16384" width="9.140625" style="1" customWidth="1"/>
  </cols>
  <sheetData>
    <row r="1" spans="1:193" ht="12.75">
      <c r="A1" s="170" t="s">
        <v>0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/>
      <c r="N1"/>
      <c r="O1"/>
      <c r="P1"/>
      <c r="Q1" s="39"/>
      <c r="R1" s="39"/>
      <c r="S1" s="39"/>
      <c r="T1" s="39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</row>
    <row r="2" spans="1:193" ht="12.75">
      <c r="A2" s="170" t="s">
        <v>56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/>
      <c r="N2"/>
      <c r="O2"/>
      <c r="P2"/>
      <c r="Q2" s="39"/>
      <c r="R2" s="39"/>
      <c r="S2" s="39"/>
      <c r="T2" s="39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</row>
    <row r="3" spans="1:193" ht="12.75">
      <c r="A3" s="170" t="s">
        <v>59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/>
      <c r="N3"/>
      <c r="O3"/>
      <c r="P3"/>
      <c r="Q3" s="39"/>
      <c r="R3" s="39"/>
      <c r="S3" s="39"/>
      <c r="T3" s="39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</row>
    <row r="4" spans="1:20" ht="15.75" customHeight="1">
      <c r="A4" s="34"/>
      <c r="B4" s="44"/>
      <c r="C4" s="171" t="s">
        <v>65</v>
      </c>
      <c r="D4" s="171"/>
      <c r="E4" s="171"/>
      <c r="F4" s="171"/>
      <c r="G4" s="45"/>
      <c r="H4" s="45"/>
      <c r="I4" s="45"/>
      <c r="J4" s="45"/>
      <c r="K4" s="45"/>
      <c r="L4" s="46"/>
      <c r="Q4" s="34"/>
      <c r="R4" s="34"/>
      <c r="S4" s="34"/>
      <c r="T4" s="34"/>
    </row>
    <row r="5" spans="1:20" ht="15.75">
      <c r="A5" s="172" t="s">
        <v>58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Q5" s="34"/>
      <c r="R5" s="34"/>
      <c r="S5" s="34"/>
      <c r="T5" s="34"/>
    </row>
    <row r="6" spans="1:20" ht="12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Q6" s="34"/>
      <c r="R6" s="34"/>
      <c r="S6" s="34"/>
      <c r="T6" s="34"/>
    </row>
    <row r="7" spans="1:20" ht="12">
      <c r="A7" s="173" t="s">
        <v>44</v>
      </c>
      <c r="B7" s="173"/>
      <c r="C7" s="173"/>
      <c r="D7" s="173"/>
      <c r="E7" s="173"/>
      <c r="F7" s="173"/>
      <c r="G7" s="173"/>
      <c r="H7" s="173"/>
      <c r="I7" s="173"/>
      <c r="J7" s="173"/>
      <c r="K7" s="173"/>
      <c r="L7" s="173"/>
      <c r="Q7" s="34"/>
      <c r="R7" s="34"/>
      <c r="S7" s="34"/>
      <c r="T7" s="34"/>
    </row>
    <row r="8" spans="1:20" ht="12">
      <c r="A8" s="174" t="s">
        <v>32</v>
      </c>
      <c r="B8" s="173" t="s">
        <v>1</v>
      </c>
      <c r="C8" s="173"/>
      <c r="D8" s="173" t="s">
        <v>2</v>
      </c>
      <c r="E8" s="173"/>
      <c r="F8" s="173" t="s">
        <v>3</v>
      </c>
      <c r="G8" s="173"/>
      <c r="H8" s="173" t="s">
        <v>4</v>
      </c>
      <c r="I8" s="173"/>
      <c r="J8" s="176" t="s">
        <v>5</v>
      </c>
      <c r="K8" s="176"/>
      <c r="L8" s="174" t="s">
        <v>30</v>
      </c>
      <c r="Q8" s="34"/>
      <c r="R8" s="34"/>
      <c r="S8" s="34"/>
      <c r="T8" s="34"/>
    </row>
    <row r="9" spans="1:20" ht="12" customHeight="1">
      <c r="A9" s="175"/>
      <c r="B9" s="58" t="s">
        <v>6</v>
      </c>
      <c r="C9" s="58" t="s">
        <v>7</v>
      </c>
      <c r="D9" s="58" t="s">
        <v>6</v>
      </c>
      <c r="E9" s="58" t="s">
        <v>7</v>
      </c>
      <c r="F9" s="58" t="s">
        <v>6</v>
      </c>
      <c r="G9" s="58" t="s">
        <v>7</v>
      </c>
      <c r="H9" s="58" t="s">
        <v>6</v>
      </c>
      <c r="I9" s="58" t="s">
        <v>7</v>
      </c>
      <c r="J9" s="58" t="s">
        <v>6</v>
      </c>
      <c r="K9" s="58" t="s">
        <v>7</v>
      </c>
      <c r="L9" s="175"/>
      <c r="Q9" s="34"/>
      <c r="R9" s="34"/>
      <c r="S9" s="34"/>
      <c r="T9" s="34"/>
    </row>
    <row r="10" spans="1:20" ht="12" customHeight="1">
      <c r="A10" s="10" t="s">
        <v>8</v>
      </c>
      <c r="B10" s="31">
        <v>4</v>
      </c>
      <c r="C10" s="31">
        <v>4</v>
      </c>
      <c r="D10" s="31">
        <v>4</v>
      </c>
      <c r="E10" s="31">
        <v>11</v>
      </c>
      <c r="F10" s="31">
        <v>55</v>
      </c>
      <c r="G10" s="31">
        <v>9</v>
      </c>
      <c r="H10" s="31">
        <v>72</v>
      </c>
      <c r="I10" s="31">
        <v>5</v>
      </c>
      <c r="J10" s="31">
        <v>6</v>
      </c>
      <c r="K10" s="32">
        <v>0</v>
      </c>
      <c r="L10" s="12">
        <f>SUM(B10:K10)</f>
        <v>170</v>
      </c>
      <c r="Q10" s="34"/>
      <c r="R10" s="34"/>
      <c r="S10" s="34"/>
      <c r="T10" s="34"/>
    </row>
    <row r="11" spans="1:20" ht="12" customHeight="1">
      <c r="A11" s="10" t="s">
        <v>9</v>
      </c>
      <c r="B11" s="31">
        <v>0</v>
      </c>
      <c r="C11" s="31">
        <v>4</v>
      </c>
      <c r="D11" s="31">
        <v>45</v>
      </c>
      <c r="E11" s="31">
        <v>7</v>
      </c>
      <c r="F11" s="31">
        <v>43</v>
      </c>
      <c r="G11" s="31">
        <v>7</v>
      </c>
      <c r="H11" s="31">
        <v>34</v>
      </c>
      <c r="I11" s="31">
        <v>4</v>
      </c>
      <c r="J11" s="31">
        <v>4</v>
      </c>
      <c r="K11" s="32">
        <v>0</v>
      </c>
      <c r="L11" s="12">
        <f>SUM(B11:K11)</f>
        <v>148</v>
      </c>
      <c r="Q11" s="34"/>
      <c r="R11" s="34"/>
      <c r="S11" s="34"/>
      <c r="T11" s="34"/>
    </row>
    <row r="12" spans="1:20" ht="12" customHeight="1">
      <c r="A12" s="10" t="s">
        <v>10</v>
      </c>
      <c r="B12" s="31">
        <v>0</v>
      </c>
      <c r="C12" s="31">
        <v>3</v>
      </c>
      <c r="D12" s="31">
        <v>0</v>
      </c>
      <c r="E12" s="31">
        <v>2</v>
      </c>
      <c r="F12" s="31">
        <v>22</v>
      </c>
      <c r="G12" s="31">
        <v>10</v>
      </c>
      <c r="H12" s="31">
        <v>56</v>
      </c>
      <c r="I12" s="31">
        <v>0</v>
      </c>
      <c r="J12" s="31">
        <v>5</v>
      </c>
      <c r="K12" s="32">
        <v>0</v>
      </c>
      <c r="L12" s="12">
        <f>SUM(B12:K12)</f>
        <v>98</v>
      </c>
      <c r="Q12" s="34"/>
      <c r="R12" s="34"/>
      <c r="S12" s="34"/>
      <c r="T12" s="34"/>
    </row>
    <row r="13" spans="1:20" ht="12" customHeight="1">
      <c r="A13" s="10" t="s">
        <v>11</v>
      </c>
      <c r="B13" s="31">
        <v>3</v>
      </c>
      <c r="C13" s="31">
        <v>0</v>
      </c>
      <c r="D13" s="31">
        <v>2</v>
      </c>
      <c r="E13" s="31">
        <v>6</v>
      </c>
      <c r="F13" s="31">
        <v>14</v>
      </c>
      <c r="G13" s="31">
        <v>7</v>
      </c>
      <c r="H13" s="31">
        <v>15</v>
      </c>
      <c r="I13" s="31">
        <v>1</v>
      </c>
      <c r="J13" s="31">
        <v>2</v>
      </c>
      <c r="K13" s="32">
        <v>0</v>
      </c>
      <c r="L13" s="12">
        <f>SUM(B13:K13)</f>
        <v>50</v>
      </c>
      <c r="Q13" s="34"/>
      <c r="R13" s="34"/>
      <c r="S13" s="34"/>
      <c r="T13" s="34"/>
    </row>
    <row r="14" spans="1:20" s="2" customFormat="1" ht="12" customHeight="1">
      <c r="A14" s="10" t="s">
        <v>12</v>
      </c>
      <c r="B14" s="31">
        <v>0</v>
      </c>
      <c r="C14" s="31">
        <v>2</v>
      </c>
      <c r="D14" s="31">
        <v>1</v>
      </c>
      <c r="E14" s="33">
        <v>1</v>
      </c>
      <c r="F14" s="31">
        <v>23</v>
      </c>
      <c r="G14" s="31">
        <v>14</v>
      </c>
      <c r="H14" s="31">
        <v>43</v>
      </c>
      <c r="I14" s="31">
        <v>1</v>
      </c>
      <c r="J14" s="31">
        <v>5</v>
      </c>
      <c r="K14" s="32">
        <v>0</v>
      </c>
      <c r="L14" s="12">
        <f>SUM(B14:K14)</f>
        <v>90</v>
      </c>
      <c r="Q14" s="35"/>
      <c r="R14" s="35"/>
      <c r="S14" s="35"/>
      <c r="T14" s="35"/>
    </row>
    <row r="15" spans="1:20" s="2" customFormat="1" ht="12">
      <c r="A15" s="13" t="s">
        <v>38</v>
      </c>
      <c r="B15" s="14">
        <f aca="true" t="shared" si="0" ref="B15:L15">SUM(B10:B14)</f>
        <v>7</v>
      </c>
      <c r="C15" s="14">
        <f t="shared" si="0"/>
        <v>13</v>
      </c>
      <c r="D15" s="14">
        <f t="shared" si="0"/>
        <v>52</v>
      </c>
      <c r="E15" s="14">
        <f t="shared" si="0"/>
        <v>27</v>
      </c>
      <c r="F15" s="14">
        <f t="shared" si="0"/>
        <v>157</v>
      </c>
      <c r="G15" s="14">
        <f t="shared" si="0"/>
        <v>47</v>
      </c>
      <c r="H15" s="14">
        <f t="shared" si="0"/>
        <v>220</v>
      </c>
      <c r="I15" s="14">
        <f t="shared" si="0"/>
        <v>11</v>
      </c>
      <c r="J15" s="14">
        <f t="shared" si="0"/>
        <v>22</v>
      </c>
      <c r="K15" s="14">
        <f t="shared" si="0"/>
        <v>0</v>
      </c>
      <c r="L15" s="14">
        <f t="shared" si="0"/>
        <v>556</v>
      </c>
      <c r="Q15" s="35"/>
      <c r="R15" s="35"/>
      <c r="S15" s="35"/>
      <c r="T15" s="35"/>
    </row>
    <row r="16" spans="1:20" ht="12">
      <c r="A16" s="174" t="s">
        <v>33</v>
      </c>
      <c r="B16" s="173" t="s">
        <v>1</v>
      </c>
      <c r="C16" s="173"/>
      <c r="D16" s="173" t="s">
        <v>2</v>
      </c>
      <c r="E16" s="173"/>
      <c r="F16" s="173" t="s">
        <v>3</v>
      </c>
      <c r="G16" s="173"/>
      <c r="H16" s="173" t="s">
        <v>4</v>
      </c>
      <c r="I16" s="173"/>
      <c r="J16" s="176" t="s">
        <v>5</v>
      </c>
      <c r="K16" s="176"/>
      <c r="L16" s="174" t="s">
        <v>30</v>
      </c>
      <c r="Q16" s="34"/>
      <c r="R16" s="34"/>
      <c r="S16" s="34"/>
      <c r="T16" s="34"/>
    </row>
    <row r="17" spans="1:20" ht="12">
      <c r="A17" s="175"/>
      <c r="B17" s="58" t="s">
        <v>6</v>
      </c>
      <c r="C17" s="58" t="s">
        <v>7</v>
      </c>
      <c r="D17" s="58" t="s">
        <v>6</v>
      </c>
      <c r="E17" s="58" t="s">
        <v>7</v>
      </c>
      <c r="F17" s="58" t="s">
        <v>6</v>
      </c>
      <c r="G17" s="58" t="s">
        <v>7</v>
      </c>
      <c r="H17" s="58" t="s">
        <v>6</v>
      </c>
      <c r="I17" s="58" t="s">
        <v>7</v>
      </c>
      <c r="J17" s="58" t="s">
        <v>6</v>
      </c>
      <c r="K17" s="58" t="s">
        <v>7</v>
      </c>
      <c r="L17" s="175"/>
      <c r="Q17" s="34"/>
      <c r="R17" s="34"/>
      <c r="S17" s="34"/>
      <c r="T17" s="34"/>
    </row>
    <row r="18" spans="1:20" ht="12">
      <c r="A18" s="15" t="s">
        <v>11</v>
      </c>
      <c r="B18" s="31">
        <v>3</v>
      </c>
      <c r="C18" s="31">
        <v>1</v>
      </c>
      <c r="D18" s="31">
        <v>14</v>
      </c>
      <c r="E18" s="31">
        <v>3</v>
      </c>
      <c r="F18" s="31">
        <v>27</v>
      </c>
      <c r="G18" s="31">
        <v>5</v>
      </c>
      <c r="H18" s="31">
        <v>11</v>
      </c>
      <c r="I18" s="31">
        <v>0</v>
      </c>
      <c r="J18" s="31">
        <v>0</v>
      </c>
      <c r="K18" s="32">
        <v>0</v>
      </c>
      <c r="L18" s="12">
        <f>SUM(B18:K18)</f>
        <v>64</v>
      </c>
      <c r="Q18" s="34"/>
      <c r="R18" s="34"/>
      <c r="S18" s="34"/>
      <c r="T18" s="34"/>
    </row>
    <row r="19" spans="1:20" ht="12">
      <c r="A19" s="15" t="s">
        <v>60</v>
      </c>
      <c r="B19" s="31">
        <v>3</v>
      </c>
      <c r="C19" s="31">
        <v>0</v>
      </c>
      <c r="D19" s="31">
        <v>2</v>
      </c>
      <c r="E19" s="31">
        <v>3</v>
      </c>
      <c r="F19" s="31">
        <v>31</v>
      </c>
      <c r="G19" s="31">
        <v>4</v>
      </c>
      <c r="H19" s="31">
        <v>24</v>
      </c>
      <c r="I19" s="31">
        <v>1</v>
      </c>
      <c r="J19" s="31">
        <v>4</v>
      </c>
      <c r="K19" s="32">
        <v>0</v>
      </c>
      <c r="L19" s="12">
        <f>SUM(B19:K19)</f>
        <v>72</v>
      </c>
      <c r="Q19" s="34"/>
      <c r="R19" s="34"/>
      <c r="S19" s="34"/>
      <c r="T19" s="34"/>
    </row>
    <row r="20" spans="1:20" s="2" customFormat="1" ht="12">
      <c r="A20" s="15" t="s">
        <v>13</v>
      </c>
      <c r="B20" s="31">
        <v>0</v>
      </c>
      <c r="C20" s="31">
        <v>3</v>
      </c>
      <c r="D20" s="31">
        <v>4</v>
      </c>
      <c r="E20" s="31">
        <v>2</v>
      </c>
      <c r="F20" s="31">
        <v>31</v>
      </c>
      <c r="G20" s="31">
        <v>11</v>
      </c>
      <c r="H20" s="31">
        <v>19</v>
      </c>
      <c r="I20" s="31">
        <v>3</v>
      </c>
      <c r="J20" s="31">
        <v>2</v>
      </c>
      <c r="K20" s="32">
        <v>0</v>
      </c>
      <c r="L20" s="12">
        <f>SUM(B20:K20)</f>
        <v>75</v>
      </c>
      <c r="Q20" s="35"/>
      <c r="R20" s="35"/>
      <c r="S20" s="35"/>
      <c r="T20" s="35"/>
    </row>
    <row r="21" spans="1:20" s="2" customFormat="1" ht="12">
      <c r="A21" s="13" t="s">
        <v>39</v>
      </c>
      <c r="B21" s="14">
        <f aca="true" t="shared" si="1" ref="B21:L21">SUM(B18:B20)</f>
        <v>6</v>
      </c>
      <c r="C21" s="14">
        <f t="shared" si="1"/>
        <v>4</v>
      </c>
      <c r="D21" s="14">
        <f t="shared" si="1"/>
        <v>20</v>
      </c>
      <c r="E21" s="14">
        <f t="shared" si="1"/>
        <v>8</v>
      </c>
      <c r="F21" s="14">
        <f t="shared" si="1"/>
        <v>89</v>
      </c>
      <c r="G21" s="14">
        <f t="shared" si="1"/>
        <v>20</v>
      </c>
      <c r="H21" s="14">
        <f t="shared" si="1"/>
        <v>54</v>
      </c>
      <c r="I21" s="14">
        <f t="shared" si="1"/>
        <v>4</v>
      </c>
      <c r="J21" s="14">
        <f t="shared" si="1"/>
        <v>6</v>
      </c>
      <c r="K21" s="14">
        <v>0</v>
      </c>
      <c r="L21" s="14">
        <f t="shared" si="1"/>
        <v>211</v>
      </c>
      <c r="Q21" s="35"/>
      <c r="R21" s="35"/>
      <c r="S21" s="35"/>
      <c r="T21" s="35"/>
    </row>
    <row r="22" spans="1:20" ht="12">
      <c r="A22" s="174" t="s">
        <v>34</v>
      </c>
      <c r="B22" s="173" t="s">
        <v>1</v>
      </c>
      <c r="C22" s="173"/>
      <c r="D22" s="173" t="s">
        <v>2</v>
      </c>
      <c r="E22" s="173"/>
      <c r="F22" s="173" t="s">
        <v>3</v>
      </c>
      <c r="G22" s="173"/>
      <c r="H22" s="173" t="s">
        <v>4</v>
      </c>
      <c r="I22" s="173"/>
      <c r="J22" s="176" t="s">
        <v>5</v>
      </c>
      <c r="K22" s="176"/>
      <c r="L22" s="174" t="s">
        <v>30</v>
      </c>
      <c r="Q22" s="34"/>
      <c r="R22" s="34"/>
      <c r="S22" s="34"/>
      <c r="T22" s="34"/>
    </row>
    <row r="23" spans="1:20" ht="12">
      <c r="A23" s="175"/>
      <c r="B23" s="58" t="s">
        <v>6</v>
      </c>
      <c r="C23" s="58" t="s">
        <v>7</v>
      </c>
      <c r="D23" s="58" t="s">
        <v>6</v>
      </c>
      <c r="E23" s="58" t="s">
        <v>7</v>
      </c>
      <c r="F23" s="58" t="s">
        <v>6</v>
      </c>
      <c r="G23" s="58" t="s">
        <v>7</v>
      </c>
      <c r="H23" s="58" t="s">
        <v>6</v>
      </c>
      <c r="I23" s="58" t="s">
        <v>7</v>
      </c>
      <c r="J23" s="58" t="s">
        <v>6</v>
      </c>
      <c r="K23" s="58" t="s">
        <v>7</v>
      </c>
      <c r="L23" s="175"/>
      <c r="Q23" s="34"/>
      <c r="R23" s="34"/>
      <c r="S23" s="34"/>
      <c r="T23" s="34"/>
    </row>
    <row r="24" spans="1:20" ht="12">
      <c r="A24" s="15" t="s">
        <v>14</v>
      </c>
      <c r="B24" s="31">
        <v>0</v>
      </c>
      <c r="C24" s="31">
        <v>0</v>
      </c>
      <c r="D24" s="31">
        <v>1</v>
      </c>
      <c r="E24" s="31">
        <v>4</v>
      </c>
      <c r="F24" s="31">
        <v>24</v>
      </c>
      <c r="G24" s="31">
        <v>6</v>
      </c>
      <c r="H24" s="31">
        <v>20</v>
      </c>
      <c r="I24" s="31">
        <v>0</v>
      </c>
      <c r="J24" s="31">
        <v>3</v>
      </c>
      <c r="K24" s="32">
        <v>0</v>
      </c>
      <c r="L24" s="12">
        <f>SUM(B24:K24)</f>
        <v>58</v>
      </c>
      <c r="Q24" s="34"/>
      <c r="R24" s="34"/>
      <c r="S24" s="34"/>
      <c r="T24" s="34"/>
    </row>
    <row r="25" spans="1:20" s="2" customFormat="1" ht="12">
      <c r="A25" s="15" t="s">
        <v>11</v>
      </c>
      <c r="B25" s="31">
        <v>0</v>
      </c>
      <c r="C25" s="31">
        <v>0</v>
      </c>
      <c r="D25" s="31">
        <v>9</v>
      </c>
      <c r="E25" s="31">
        <v>7</v>
      </c>
      <c r="F25" s="31">
        <v>36</v>
      </c>
      <c r="G25" s="31">
        <v>3</v>
      </c>
      <c r="H25" s="31">
        <v>15</v>
      </c>
      <c r="I25" s="31">
        <v>1</v>
      </c>
      <c r="J25" s="31">
        <v>0</v>
      </c>
      <c r="K25" s="32">
        <v>0</v>
      </c>
      <c r="L25" s="12">
        <f>SUM(B25:K25)</f>
        <v>71</v>
      </c>
      <c r="Q25" s="35"/>
      <c r="R25" s="35"/>
      <c r="S25" s="35"/>
      <c r="T25" s="35"/>
    </row>
    <row r="26" spans="1:20" s="2" customFormat="1" ht="12">
      <c r="A26" s="13" t="s">
        <v>40</v>
      </c>
      <c r="B26" s="14">
        <f aca="true" t="shared" si="2" ref="B26:L26">SUM(B24:B25)</f>
        <v>0</v>
      </c>
      <c r="C26" s="14">
        <f t="shared" si="2"/>
        <v>0</v>
      </c>
      <c r="D26" s="14">
        <f t="shared" si="2"/>
        <v>10</v>
      </c>
      <c r="E26" s="14">
        <f t="shared" si="2"/>
        <v>11</v>
      </c>
      <c r="F26" s="14">
        <f t="shared" si="2"/>
        <v>60</v>
      </c>
      <c r="G26" s="14">
        <f t="shared" si="2"/>
        <v>9</v>
      </c>
      <c r="H26" s="14">
        <f t="shared" si="2"/>
        <v>35</v>
      </c>
      <c r="I26" s="14">
        <f t="shared" si="2"/>
        <v>1</v>
      </c>
      <c r="J26" s="14">
        <f t="shared" si="2"/>
        <v>3</v>
      </c>
      <c r="K26" s="14">
        <f t="shared" si="2"/>
        <v>0</v>
      </c>
      <c r="L26" s="30">
        <f t="shared" si="2"/>
        <v>129</v>
      </c>
      <c r="Q26" s="35"/>
      <c r="R26" s="35"/>
      <c r="S26" s="35"/>
      <c r="T26" s="35"/>
    </row>
    <row r="27" spans="1:20" ht="12">
      <c r="A27" s="174" t="s">
        <v>35</v>
      </c>
      <c r="B27" s="173" t="s">
        <v>1</v>
      </c>
      <c r="C27" s="173"/>
      <c r="D27" s="173" t="s">
        <v>2</v>
      </c>
      <c r="E27" s="173"/>
      <c r="F27" s="173" t="s">
        <v>3</v>
      </c>
      <c r="G27" s="173"/>
      <c r="H27" s="173" t="s">
        <v>4</v>
      </c>
      <c r="I27" s="173"/>
      <c r="J27" s="176" t="s">
        <v>5</v>
      </c>
      <c r="K27" s="176"/>
      <c r="L27" s="174" t="s">
        <v>30</v>
      </c>
      <c r="Q27" s="34"/>
      <c r="R27" s="34"/>
      <c r="S27" s="34"/>
      <c r="T27" s="34"/>
    </row>
    <row r="28" spans="1:20" ht="12">
      <c r="A28" s="175"/>
      <c r="B28" s="58" t="s">
        <v>6</v>
      </c>
      <c r="C28" s="58" t="s">
        <v>7</v>
      </c>
      <c r="D28" s="58" t="s">
        <v>6</v>
      </c>
      <c r="E28" s="58" t="s">
        <v>7</v>
      </c>
      <c r="F28" s="58" t="s">
        <v>6</v>
      </c>
      <c r="G28" s="58" t="s">
        <v>7</v>
      </c>
      <c r="H28" s="58" t="s">
        <v>6</v>
      </c>
      <c r="I28" s="58" t="s">
        <v>7</v>
      </c>
      <c r="J28" s="58" t="s">
        <v>6</v>
      </c>
      <c r="K28" s="58" t="s">
        <v>7</v>
      </c>
      <c r="L28" s="175"/>
      <c r="Q28" s="34"/>
      <c r="R28" s="34"/>
      <c r="S28" s="34"/>
      <c r="T28" s="34"/>
    </row>
    <row r="29" spans="1:20" s="3" customFormat="1" ht="12">
      <c r="A29" s="15" t="s">
        <v>15</v>
      </c>
      <c r="B29" s="11">
        <v>0</v>
      </c>
      <c r="C29" s="31">
        <v>1</v>
      </c>
      <c r="D29" s="31">
        <v>0</v>
      </c>
      <c r="E29" s="31">
        <v>0</v>
      </c>
      <c r="F29" s="31">
        <v>1</v>
      </c>
      <c r="G29" s="31">
        <v>3</v>
      </c>
      <c r="H29" s="31">
        <v>33</v>
      </c>
      <c r="I29" s="31">
        <v>2</v>
      </c>
      <c r="J29" s="31">
        <v>9</v>
      </c>
      <c r="K29" s="32">
        <v>0</v>
      </c>
      <c r="L29" s="12">
        <f>SUM(B29:K29)</f>
        <v>49</v>
      </c>
      <c r="Q29" s="34"/>
      <c r="R29" s="34"/>
      <c r="S29" s="34"/>
      <c r="T29" s="34"/>
    </row>
    <row r="30" spans="1:20" ht="12">
      <c r="A30" s="10" t="s">
        <v>16</v>
      </c>
      <c r="B30" s="11">
        <v>0</v>
      </c>
      <c r="C30" s="31">
        <v>0</v>
      </c>
      <c r="D30" s="31">
        <v>2</v>
      </c>
      <c r="E30" s="31">
        <v>3</v>
      </c>
      <c r="F30" s="31">
        <v>24</v>
      </c>
      <c r="G30" s="31">
        <v>15</v>
      </c>
      <c r="H30" s="31">
        <v>50</v>
      </c>
      <c r="I30" s="31">
        <v>1</v>
      </c>
      <c r="J30" s="31">
        <v>6</v>
      </c>
      <c r="K30" s="32">
        <v>0</v>
      </c>
      <c r="L30" s="12">
        <f>SUM(B30:K30)</f>
        <v>101</v>
      </c>
      <c r="Q30" s="34"/>
      <c r="R30" s="34"/>
      <c r="S30" s="34"/>
      <c r="T30" s="34"/>
    </row>
    <row r="31" spans="1:20" s="2" customFormat="1" ht="12">
      <c r="A31" s="15" t="s">
        <v>11</v>
      </c>
      <c r="B31" s="11">
        <v>2</v>
      </c>
      <c r="C31" s="31">
        <v>0</v>
      </c>
      <c r="D31" s="31">
        <v>0</v>
      </c>
      <c r="E31" s="31">
        <v>2</v>
      </c>
      <c r="F31" s="31">
        <v>23</v>
      </c>
      <c r="G31" s="31">
        <v>0</v>
      </c>
      <c r="H31" s="31">
        <v>16</v>
      </c>
      <c r="I31" s="31">
        <v>0</v>
      </c>
      <c r="J31" s="31">
        <v>0</v>
      </c>
      <c r="K31" s="32">
        <v>0</v>
      </c>
      <c r="L31" s="12">
        <f>SUM(B31:K31)</f>
        <v>43</v>
      </c>
      <c r="Q31" s="35"/>
      <c r="R31" s="35"/>
      <c r="S31" s="35"/>
      <c r="T31" s="35"/>
    </row>
    <row r="32" spans="1:20" s="2" customFormat="1" ht="12">
      <c r="A32" s="13" t="s">
        <v>41</v>
      </c>
      <c r="B32" s="14">
        <f aca="true" t="shared" si="3" ref="B32:L32">SUM(B28:B31)</f>
        <v>2</v>
      </c>
      <c r="C32" s="14">
        <f t="shared" si="3"/>
        <v>1</v>
      </c>
      <c r="D32" s="14">
        <f t="shared" si="3"/>
        <v>2</v>
      </c>
      <c r="E32" s="14">
        <f t="shared" si="3"/>
        <v>5</v>
      </c>
      <c r="F32" s="14">
        <f t="shared" si="3"/>
        <v>48</v>
      </c>
      <c r="G32" s="14">
        <f t="shared" si="3"/>
        <v>18</v>
      </c>
      <c r="H32" s="14">
        <f t="shared" si="3"/>
        <v>99</v>
      </c>
      <c r="I32" s="14">
        <f t="shared" si="3"/>
        <v>3</v>
      </c>
      <c r="J32" s="14">
        <f t="shared" si="3"/>
        <v>15</v>
      </c>
      <c r="K32" s="14">
        <f t="shared" si="3"/>
        <v>0</v>
      </c>
      <c r="L32" s="14">
        <f t="shared" si="3"/>
        <v>193</v>
      </c>
      <c r="Q32" s="35"/>
      <c r="R32" s="35"/>
      <c r="S32" s="35"/>
      <c r="T32" s="35"/>
    </row>
    <row r="33" spans="1:20" ht="12">
      <c r="A33" s="174" t="s">
        <v>36</v>
      </c>
      <c r="B33" s="173" t="s">
        <v>1</v>
      </c>
      <c r="C33" s="173"/>
      <c r="D33" s="173" t="s">
        <v>2</v>
      </c>
      <c r="E33" s="173"/>
      <c r="F33" s="173" t="s">
        <v>3</v>
      </c>
      <c r="G33" s="173"/>
      <c r="H33" s="173" t="s">
        <v>4</v>
      </c>
      <c r="I33" s="173"/>
      <c r="J33" s="176" t="s">
        <v>5</v>
      </c>
      <c r="K33" s="176"/>
      <c r="L33" s="174" t="s">
        <v>30</v>
      </c>
      <c r="Q33" s="34"/>
      <c r="R33" s="34"/>
      <c r="S33" s="34"/>
      <c r="T33" s="34"/>
    </row>
    <row r="34" spans="1:20" ht="12">
      <c r="A34" s="175"/>
      <c r="B34" s="58" t="s">
        <v>6</v>
      </c>
      <c r="C34" s="58" t="s">
        <v>7</v>
      </c>
      <c r="D34" s="58" t="s">
        <v>6</v>
      </c>
      <c r="E34" s="58" t="s">
        <v>7</v>
      </c>
      <c r="F34" s="58" t="s">
        <v>6</v>
      </c>
      <c r="G34" s="58" t="s">
        <v>7</v>
      </c>
      <c r="H34" s="58" t="s">
        <v>6</v>
      </c>
      <c r="I34" s="58" t="s">
        <v>7</v>
      </c>
      <c r="J34" s="58" t="s">
        <v>6</v>
      </c>
      <c r="K34" s="58" t="s">
        <v>7</v>
      </c>
      <c r="L34" s="175"/>
      <c r="Q34" s="34"/>
      <c r="R34" s="34"/>
      <c r="S34" s="34"/>
      <c r="T34" s="34"/>
    </row>
    <row r="35" spans="1:20" ht="12">
      <c r="A35" s="15" t="s">
        <v>17</v>
      </c>
      <c r="B35" s="31">
        <v>0</v>
      </c>
      <c r="C35" s="31">
        <v>3</v>
      </c>
      <c r="D35" s="31">
        <v>1</v>
      </c>
      <c r="E35" s="31">
        <v>2</v>
      </c>
      <c r="F35" s="31">
        <v>12</v>
      </c>
      <c r="G35" s="31">
        <v>6</v>
      </c>
      <c r="H35" s="31">
        <v>28</v>
      </c>
      <c r="I35" s="31">
        <v>0</v>
      </c>
      <c r="J35" s="31">
        <v>5</v>
      </c>
      <c r="K35" s="31">
        <v>0</v>
      </c>
      <c r="L35" s="11">
        <f>SUM(B35:K35)</f>
        <v>57</v>
      </c>
      <c r="Q35" s="34"/>
      <c r="R35" s="34"/>
      <c r="S35" s="34"/>
      <c r="T35" s="34"/>
    </row>
    <row r="36" spans="1:20" ht="12">
      <c r="A36" s="15" t="s">
        <v>11</v>
      </c>
      <c r="B36" s="31">
        <v>0</v>
      </c>
      <c r="C36" s="31">
        <v>3</v>
      </c>
      <c r="D36" s="31">
        <v>0</v>
      </c>
      <c r="E36" s="31">
        <v>3</v>
      </c>
      <c r="F36" s="31">
        <v>26</v>
      </c>
      <c r="G36" s="31">
        <v>3</v>
      </c>
      <c r="H36" s="31">
        <v>20</v>
      </c>
      <c r="I36" s="31">
        <v>0</v>
      </c>
      <c r="J36" s="31">
        <v>2</v>
      </c>
      <c r="K36" s="32">
        <v>0</v>
      </c>
      <c r="L36" s="12">
        <f>SUM(B36:K36)</f>
        <v>57</v>
      </c>
      <c r="Q36" s="34"/>
      <c r="R36" s="34"/>
      <c r="S36" s="34"/>
      <c r="T36" s="34"/>
    </row>
    <row r="37" spans="1:20" s="2" customFormat="1" ht="12">
      <c r="A37" s="15" t="s">
        <v>13</v>
      </c>
      <c r="B37" s="31">
        <v>0</v>
      </c>
      <c r="C37" s="31">
        <v>1</v>
      </c>
      <c r="D37" s="31">
        <v>1</v>
      </c>
      <c r="E37" s="31">
        <v>0</v>
      </c>
      <c r="F37" s="31">
        <v>5</v>
      </c>
      <c r="G37" s="31">
        <v>9</v>
      </c>
      <c r="H37" s="31">
        <v>55</v>
      </c>
      <c r="I37" s="31">
        <v>1</v>
      </c>
      <c r="J37" s="31">
        <v>4</v>
      </c>
      <c r="K37" s="32">
        <v>0</v>
      </c>
      <c r="L37" s="12">
        <f>SUM(B37:K37)</f>
        <v>76</v>
      </c>
      <c r="Q37" s="35"/>
      <c r="R37" s="35"/>
      <c r="S37" s="35"/>
      <c r="T37" s="35"/>
    </row>
    <row r="38" spans="1:20" ht="12">
      <c r="A38" s="13" t="s">
        <v>43</v>
      </c>
      <c r="B38" s="14">
        <f aca="true" t="shared" si="4" ref="B38:L38">SUM(B34:B37)</f>
        <v>0</v>
      </c>
      <c r="C38" s="14">
        <f t="shared" si="4"/>
        <v>7</v>
      </c>
      <c r="D38" s="14">
        <f t="shared" si="4"/>
        <v>2</v>
      </c>
      <c r="E38" s="14">
        <f t="shared" si="4"/>
        <v>5</v>
      </c>
      <c r="F38" s="14">
        <f t="shared" si="4"/>
        <v>43</v>
      </c>
      <c r="G38" s="14">
        <f t="shared" si="4"/>
        <v>18</v>
      </c>
      <c r="H38" s="14">
        <f t="shared" si="4"/>
        <v>103</v>
      </c>
      <c r="I38" s="14">
        <f t="shared" si="4"/>
        <v>1</v>
      </c>
      <c r="J38" s="14">
        <f t="shared" si="4"/>
        <v>11</v>
      </c>
      <c r="K38" s="14">
        <f t="shared" si="4"/>
        <v>0</v>
      </c>
      <c r="L38" s="16">
        <f t="shared" si="4"/>
        <v>190</v>
      </c>
      <c r="Q38" s="34"/>
      <c r="R38" s="34"/>
      <c r="S38" s="34"/>
      <c r="T38" s="34"/>
    </row>
    <row r="39" spans="1:20" ht="12">
      <c r="A39" s="17" t="s">
        <v>42</v>
      </c>
      <c r="B39" s="58">
        <f aca="true" t="shared" si="5" ref="B39:K39">B15+B21+B26+B32+B38</f>
        <v>15</v>
      </c>
      <c r="C39" s="58">
        <f t="shared" si="5"/>
        <v>25</v>
      </c>
      <c r="D39" s="58">
        <f t="shared" si="5"/>
        <v>86</v>
      </c>
      <c r="E39" s="58">
        <f t="shared" si="5"/>
        <v>56</v>
      </c>
      <c r="F39" s="58">
        <f t="shared" si="5"/>
        <v>397</v>
      </c>
      <c r="G39" s="58">
        <f t="shared" si="5"/>
        <v>112</v>
      </c>
      <c r="H39" s="58">
        <f t="shared" si="5"/>
        <v>511</v>
      </c>
      <c r="I39" s="58">
        <f t="shared" si="5"/>
        <v>20</v>
      </c>
      <c r="J39" s="58">
        <f t="shared" si="5"/>
        <v>57</v>
      </c>
      <c r="K39" s="18">
        <f t="shared" si="5"/>
        <v>0</v>
      </c>
      <c r="L39" s="19">
        <f>L15+L21+L26+L32+L38</f>
        <v>1279</v>
      </c>
      <c r="Q39" s="34"/>
      <c r="R39" s="34"/>
      <c r="S39" s="34"/>
      <c r="T39" s="34"/>
    </row>
    <row r="40" spans="1:20" ht="12">
      <c r="A40" s="36" t="s">
        <v>57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4"/>
      <c r="N40" s="34"/>
      <c r="O40" s="34"/>
      <c r="P40" s="34"/>
      <c r="Q40" s="34"/>
      <c r="R40" s="34"/>
      <c r="S40" s="34"/>
      <c r="T40" s="34"/>
    </row>
    <row r="41" spans="1:193" ht="12.75">
      <c r="A41" s="38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9"/>
      <c r="N41" s="39"/>
      <c r="O41" s="39"/>
      <c r="P41" s="39"/>
      <c r="Q41" s="39"/>
      <c r="R41" s="39"/>
      <c r="S41" s="39"/>
      <c r="T41" s="39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5.75">
      <c r="A42" s="57"/>
      <c r="B42" s="57"/>
      <c r="C42" s="57"/>
      <c r="D42" s="57"/>
      <c r="E42" s="57"/>
      <c r="F42" s="57"/>
      <c r="G42" s="57"/>
      <c r="H42" s="57"/>
      <c r="I42" s="40"/>
      <c r="J42" s="40"/>
      <c r="K42" s="40"/>
      <c r="L42" s="40"/>
      <c r="M42" s="39"/>
      <c r="N42" s="39"/>
      <c r="O42" s="39"/>
      <c r="P42" s="39"/>
      <c r="Q42" s="39"/>
      <c r="R42" s="39"/>
      <c r="S42" s="39"/>
      <c r="T42" s="39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20" s="4" customFormat="1" ht="15">
      <c r="A43" s="41" t="s">
        <v>66</v>
      </c>
      <c r="B43" s="42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39"/>
      <c r="N43" s="39"/>
      <c r="O43" s="39"/>
      <c r="P43" s="39"/>
      <c r="Q43" s="39"/>
      <c r="R43" s="39"/>
      <c r="S43" s="39"/>
      <c r="T43" s="39"/>
    </row>
    <row r="44" spans="1:20" s="4" customFormat="1" ht="12.75">
      <c r="A44" s="179" t="s">
        <v>46</v>
      </c>
      <c r="B44" s="179"/>
      <c r="C44" s="179"/>
      <c r="D44" s="179"/>
      <c r="E44" s="179"/>
      <c r="F44" s="179"/>
      <c r="G44" s="179"/>
      <c r="H44" s="179"/>
      <c r="I44" s="179"/>
      <c r="J44" s="179"/>
      <c r="K44" s="179"/>
      <c r="L44" s="179"/>
      <c r="Q44" s="34"/>
      <c r="R44" s="39"/>
      <c r="S44" s="39"/>
      <c r="T44" s="39"/>
    </row>
    <row r="45" spans="1:20" s="4" customFormat="1" ht="12.75">
      <c r="A45" s="177" t="s">
        <v>45</v>
      </c>
      <c r="B45" s="177" t="s">
        <v>18</v>
      </c>
      <c r="C45" s="20" t="s">
        <v>19</v>
      </c>
      <c r="D45" s="177" t="s">
        <v>20</v>
      </c>
      <c r="E45" s="20" t="s">
        <v>19</v>
      </c>
      <c r="F45" s="177" t="s">
        <v>21</v>
      </c>
      <c r="G45" s="20" t="s">
        <v>19</v>
      </c>
      <c r="H45" s="177" t="s">
        <v>22</v>
      </c>
      <c r="I45" s="20" t="s">
        <v>19</v>
      </c>
      <c r="J45" s="20" t="s">
        <v>23</v>
      </c>
      <c r="K45" s="20" t="s">
        <v>19</v>
      </c>
      <c r="L45" s="177" t="s">
        <v>30</v>
      </c>
      <c r="Q45" s="34"/>
      <c r="R45" s="39"/>
      <c r="S45" s="39"/>
      <c r="T45" s="39"/>
    </row>
    <row r="46" spans="1:20" s="4" customFormat="1" ht="12.75">
      <c r="A46" s="178"/>
      <c r="B46" s="178"/>
      <c r="C46" s="21" t="s">
        <v>45</v>
      </c>
      <c r="D46" s="178"/>
      <c r="E46" s="21" t="s">
        <v>45</v>
      </c>
      <c r="F46" s="178"/>
      <c r="G46" s="21" t="s">
        <v>45</v>
      </c>
      <c r="H46" s="178"/>
      <c r="I46" s="21" t="s">
        <v>45</v>
      </c>
      <c r="J46" s="21" t="s">
        <v>47</v>
      </c>
      <c r="K46" s="21" t="s">
        <v>45</v>
      </c>
      <c r="L46" s="178"/>
      <c r="Q46" s="34"/>
      <c r="R46" s="39"/>
      <c r="S46" s="39"/>
      <c r="T46" s="39"/>
    </row>
    <row r="47" spans="1:20" s="4" customFormat="1" ht="12.75">
      <c r="A47" s="15" t="s">
        <v>25</v>
      </c>
      <c r="B47" s="11">
        <f>B15</f>
        <v>7</v>
      </c>
      <c r="C47" s="22">
        <f>B47/$L$47</f>
        <v>0.015283842794759825</v>
      </c>
      <c r="D47" s="11">
        <f>D15</f>
        <v>52</v>
      </c>
      <c r="E47" s="22">
        <f>D47/$L$47</f>
        <v>0.11353711790393013</v>
      </c>
      <c r="F47" s="11">
        <f>F15</f>
        <v>157</v>
      </c>
      <c r="G47" s="22">
        <f>F47/$L$47</f>
        <v>0.34279475982532753</v>
      </c>
      <c r="H47" s="11">
        <f>H15</f>
        <v>220</v>
      </c>
      <c r="I47" s="22">
        <f>H47/$L$47</f>
        <v>0.48034934497816595</v>
      </c>
      <c r="J47" s="11">
        <f>J15</f>
        <v>22</v>
      </c>
      <c r="K47" s="22">
        <f>J47/L47</f>
        <v>0.048034934497816595</v>
      </c>
      <c r="L47" s="12">
        <f>B47+D47+F47+H47+J47</f>
        <v>458</v>
      </c>
      <c r="Q47" s="34"/>
      <c r="R47" s="39"/>
      <c r="S47" s="39"/>
      <c r="T47" s="39"/>
    </row>
    <row r="48" spans="1:193" ht="12" customHeight="1">
      <c r="A48" s="15" t="s">
        <v>26</v>
      </c>
      <c r="B48" s="11">
        <f>B21</f>
        <v>6</v>
      </c>
      <c r="C48" s="22">
        <f>B48/$L$48</f>
        <v>0.03428571428571429</v>
      </c>
      <c r="D48" s="11">
        <f>D21</f>
        <v>20</v>
      </c>
      <c r="E48" s="22">
        <f>D48/$L$48</f>
        <v>0.11428571428571428</v>
      </c>
      <c r="F48" s="11">
        <f>F21</f>
        <v>89</v>
      </c>
      <c r="G48" s="22">
        <f>F48/$L$48</f>
        <v>0.5085714285714286</v>
      </c>
      <c r="H48" s="11">
        <f>H21</f>
        <v>54</v>
      </c>
      <c r="I48" s="22">
        <f>H48/L48</f>
        <v>0.30857142857142855</v>
      </c>
      <c r="J48" s="11">
        <f>J21</f>
        <v>6</v>
      </c>
      <c r="K48" s="22">
        <f>J48/L48</f>
        <v>0.03428571428571429</v>
      </c>
      <c r="L48" s="23">
        <f>B48+D48+F48+H48+J48</f>
        <v>175</v>
      </c>
      <c r="M48"/>
      <c r="N48"/>
      <c r="O48"/>
      <c r="P48"/>
      <c r="Q48" s="34"/>
      <c r="R48" s="39"/>
      <c r="S48" s="39"/>
      <c r="T48" s="39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193" ht="12.75">
      <c r="A49" s="15" t="s">
        <v>27</v>
      </c>
      <c r="B49" s="11">
        <f>B26</f>
        <v>0</v>
      </c>
      <c r="C49" s="22">
        <f>B49/$L$49</f>
        <v>0</v>
      </c>
      <c r="D49" s="11">
        <f>D26</f>
        <v>10</v>
      </c>
      <c r="E49" s="22">
        <f>D49/$L$49</f>
        <v>0.09259259259259259</v>
      </c>
      <c r="F49" s="11">
        <f>F26</f>
        <v>60</v>
      </c>
      <c r="G49" s="22">
        <f>F49/$L$49</f>
        <v>0.5555555555555556</v>
      </c>
      <c r="H49" s="11">
        <f>H26</f>
        <v>35</v>
      </c>
      <c r="I49" s="22">
        <f>H49/L49</f>
        <v>0.32407407407407407</v>
      </c>
      <c r="J49" s="11">
        <f>J26</f>
        <v>3</v>
      </c>
      <c r="K49" s="22">
        <f>J49/L49</f>
        <v>0.027777777777777776</v>
      </c>
      <c r="L49" s="23">
        <f>B49+D49+F49+H49+J49</f>
        <v>108</v>
      </c>
      <c r="M49"/>
      <c r="N49"/>
      <c r="O49"/>
      <c r="P49"/>
      <c r="Q49" s="34"/>
      <c r="R49" s="39"/>
      <c r="S49" s="39"/>
      <c r="T49" s="3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</row>
    <row r="50" spans="1:193" ht="12.75">
      <c r="A50" s="15" t="s">
        <v>28</v>
      </c>
      <c r="B50" s="11">
        <f>B32</f>
        <v>2</v>
      </c>
      <c r="C50" s="22">
        <f>B50/$L$50</f>
        <v>0.012048192771084338</v>
      </c>
      <c r="D50" s="11">
        <f>D32</f>
        <v>2</v>
      </c>
      <c r="E50" s="22">
        <f>D50/$L$50</f>
        <v>0.012048192771084338</v>
      </c>
      <c r="F50" s="11">
        <f>F32</f>
        <v>48</v>
      </c>
      <c r="G50" s="22">
        <f>F50/$L$50</f>
        <v>0.2891566265060241</v>
      </c>
      <c r="H50" s="11">
        <f>H32</f>
        <v>99</v>
      </c>
      <c r="I50" s="22">
        <f>H50/L50</f>
        <v>0.5963855421686747</v>
      </c>
      <c r="J50" s="11">
        <f>J32</f>
        <v>15</v>
      </c>
      <c r="K50" s="22">
        <f>J50/L50</f>
        <v>0.09036144578313253</v>
      </c>
      <c r="L50" s="23">
        <f>B50+D50+F50+H50+J50</f>
        <v>166</v>
      </c>
      <c r="M50"/>
      <c r="N50"/>
      <c r="O50"/>
      <c r="P50"/>
      <c r="Q50" s="34"/>
      <c r="R50" s="39"/>
      <c r="S50" s="39"/>
      <c r="T50" s="39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</row>
    <row r="51" spans="1:193" ht="12.75">
      <c r="A51" s="15" t="s">
        <v>29</v>
      </c>
      <c r="B51" s="11">
        <f>B38</f>
        <v>0</v>
      </c>
      <c r="C51" s="22">
        <f>B51/$L$51</f>
        <v>0</v>
      </c>
      <c r="D51" s="11">
        <f>D38</f>
        <v>2</v>
      </c>
      <c r="E51" s="22">
        <f>D51/$L$51</f>
        <v>0.012578616352201259</v>
      </c>
      <c r="F51" s="11">
        <f>F38</f>
        <v>43</v>
      </c>
      <c r="G51" s="22">
        <f>F51/$L$51</f>
        <v>0.27044025157232704</v>
      </c>
      <c r="H51" s="11">
        <f>H38</f>
        <v>103</v>
      </c>
      <c r="I51" s="22">
        <f>H51/L51</f>
        <v>0.6477987421383647</v>
      </c>
      <c r="J51" s="11">
        <f>J38</f>
        <v>11</v>
      </c>
      <c r="K51" s="22">
        <f>J51/L51</f>
        <v>0.06918238993710692</v>
      </c>
      <c r="L51" s="11">
        <f>B51+D51+F51+H51+J51</f>
        <v>159</v>
      </c>
      <c r="M51"/>
      <c r="N51"/>
      <c r="O51"/>
      <c r="P51"/>
      <c r="Q51" s="34"/>
      <c r="R51" s="39"/>
      <c r="S51" s="39"/>
      <c r="T51" s="39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</row>
    <row r="52" spans="1:193" ht="12.75">
      <c r="A52" s="24" t="s">
        <v>30</v>
      </c>
      <c r="B52" s="56">
        <f>SUM(B47:B51)</f>
        <v>15</v>
      </c>
      <c r="C52" s="25">
        <f>B52/$L$52</f>
        <v>0.014071294559099437</v>
      </c>
      <c r="D52" s="56">
        <f>SUM(D47:D51)</f>
        <v>86</v>
      </c>
      <c r="E52" s="25">
        <f>D52/$L$52</f>
        <v>0.08067542213883677</v>
      </c>
      <c r="F52" s="56">
        <f>SUM(F47:F51)</f>
        <v>397</v>
      </c>
      <c r="G52" s="25">
        <f>F52/$L$52</f>
        <v>0.3724202626641651</v>
      </c>
      <c r="H52" s="56">
        <f>SUM(H47:H51)</f>
        <v>511</v>
      </c>
      <c r="I52" s="25">
        <f>H52/$L$52</f>
        <v>0.4793621013133208</v>
      </c>
      <c r="J52" s="56">
        <f>SUM(J47:J51)</f>
        <v>57</v>
      </c>
      <c r="K52" s="25">
        <f>J52/$L$52</f>
        <v>0.05347091932457786</v>
      </c>
      <c r="L52" s="26">
        <f>SUM(L47:L51)</f>
        <v>1066</v>
      </c>
      <c r="M52"/>
      <c r="N52"/>
      <c r="O52"/>
      <c r="P52"/>
      <c r="Q52" s="34"/>
      <c r="R52" s="39"/>
      <c r="S52" s="39"/>
      <c r="T52" s="39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</row>
    <row r="53" spans="1:193" ht="12.75">
      <c r="A53" s="45"/>
      <c r="B53" s="47">
        <f>B52/L52</f>
        <v>0.014071294559099437</v>
      </c>
      <c r="C53" s="47"/>
      <c r="D53" s="47">
        <f>D52/L52</f>
        <v>0.08067542213883677</v>
      </c>
      <c r="E53" s="47"/>
      <c r="F53" s="47">
        <f>F52/L52</f>
        <v>0.3724202626641651</v>
      </c>
      <c r="G53" s="47"/>
      <c r="H53" s="47">
        <f>H52/L52</f>
        <v>0.4793621013133208</v>
      </c>
      <c r="I53" s="47"/>
      <c r="J53" s="47">
        <f>J52/L52</f>
        <v>0.05347091932457786</v>
      </c>
      <c r="K53" s="47"/>
      <c r="L53" s="48">
        <f>SUM(B53:J53)</f>
        <v>0.9999999999999999</v>
      </c>
      <c r="M53"/>
      <c r="N53"/>
      <c r="O53"/>
      <c r="P53"/>
      <c r="Q53" s="34"/>
      <c r="R53" s="39"/>
      <c r="S53" s="39"/>
      <c r="T53" s="39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</row>
    <row r="54" spans="1:193" ht="12.75">
      <c r="A54" s="45"/>
      <c r="B54" s="44"/>
      <c r="C54" s="49"/>
      <c r="D54" s="45"/>
      <c r="E54" s="45"/>
      <c r="F54" s="45"/>
      <c r="G54" s="45"/>
      <c r="H54" s="45"/>
      <c r="I54" s="45"/>
      <c r="J54" s="45"/>
      <c r="K54" s="45"/>
      <c r="L54" s="45"/>
      <c r="M54"/>
      <c r="N54"/>
      <c r="O54"/>
      <c r="P54"/>
      <c r="Q54" s="34"/>
      <c r="R54" s="39"/>
      <c r="S54" s="39"/>
      <c r="T54" s="39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</row>
    <row r="55" spans="1:193" ht="12.75">
      <c r="A55" s="179" t="s">
        <v>48</v>
      </c>
      <c r="B55" s="179"/>
      <c r="C55" s="179"/>
      <c r="D55" s="179"/>
      <c r="E55" s="179"/>
      <c r="F55" s="179"/>
      <c r="G55" s="179"/>
      <c r="H55" s="179"/>
      <c r="I55" s="179"/>
      <c r="J55" s="179"/>
      <c r="K55" s="179"/>
      <c r="L55" s="179"/>
      <c r="M55"/>
      <c r="N55"/>
      <c r="O55"/>
      <c r="P55"/>
      <c r="Q55" s="34"/>
      <c r="R55" s="39"/>
      <c r="S55" s="39"/>
      <c r="T55" s="39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</row>
    <row r="56" spans="1:193" ht="12.75">
      <c r="A56" s="177" t="s">
        <v>45</v>
      </c>
      <c r="B56" s="177" t="s">
        <v>18</v>
      </c>
      <c r="C56" s="20" t="s">
        <v>19</v>
      </c>
      <c r="D56" s="177" t="s">
        <v>20</v>
      </c>
      <c r="E56" s="20" t="s">
        <v>19</v>
      </c>
      <c r="F56" s="177" t="s">
        <v>21</v>
      </c>
      <c r="G56" s="20" t="s">
        <v>19</v>
      </c>
      <c r="H56" s="177" t="s">
        <v>22</v>
      </c>
      <c r="I56" s="20" t="s">
        <v>19</v>
      </c>
      <c r="J56" s="20" t="s">
        <v>23</v>
      </c>
      <c r="K56" s="20" t="s">
        <v>19</v>
      </c>
      <c r="L56" s="177" t="s">
        <v>30</v>
      </c>
      <c r="M56"/>
      <c r="N56"/>
      <c r="O56"/>
      <c r="P56"/>
      <c r="Q56" s="34"/>
      <c r="R56" s="39"/>
      <c r="S56" s="39"/>
      <c r="T56" s="39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</row>
    <row r="57" spans="1:193" ht="12.75">
      <c r="A57" s="178"/>
      <c r="B57" s="178"/>
      <c r="C57" s="21" t="s">
        <v>45</v>
      </c>
      <c r="D57" s="178"/>
      <c r="E57" s="21" t="s">
        <v>45</v>
      </c>
      <c r="F57" s="178"/>
      <c r="G57" s="21" t="s">
        <v>45</v>
      </c>
      <c r="H57" s="178"/>
      <c r="I57" s="21" t="s">
        <v>45</v>
      </c>
      <c r="J57" s="21" t="s">
        <v>47</v>
      </c>
      <c r="K57" s="21" t="s">
        <v>45</v>
      </c>
      <c r="L57" s="178"/>
      <c r="M57"/>
      <c r="N57"/>
      <c r="O57"/>
      <c r="P57"/>
      <c r="Q57" s="34"/>
      <c r="R57" s="39"/>
      <c r="S57" s="39"/>
      <c r="T57" s="39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</row>
    <row r="58" spans="1:193" ht="12.75">
      <c r="A58" s="15" t="s">
        <v>25</v>
      </c>
      <c r="B58" s="11">
        <f>C15</f>
        <v>13</v>
      </c>
      <c r="C58" s="22">
        <f aca="true" t="shared" si="6" ref="C58:C63">B58/L58</f>
        <v>0.1326530612244898</v>
      </c>
      <c r="D58" s="11">
        <f>E15</f>
        <v>27</v>
      </c>
      <c r="E58" s="22">
        <f aca="true" t="shared" si="7" ref="E58:E63">D58/L58</f>
        <v>0.2755102040816326</v>
      </c>
      <c r="F58" s="11">
        <f>G15</f>
        <v>47</v>
      </c>
      <c r="G58" s="22">
        <f aca="true" t="shared" si="8" ref="G58:G63">F58/L58</f>
        <v>0.47959183673469385</v>
      </c>
      <c r="H58" s="11">
        <f>I15</f>
        <v>11</v>
      </c>
      <c r="I58" s="22">
        <f aca="true" t="shared" si="9" ref="I58:I63">H58/L58</f>
        <v>0.11224489795918367</v>
      </c>
      <c r="J58" s="11">
        <f>K15</f>
        <v>0</v>
      </c>
      <c r="K58" s="22">
        <f aca="true" t="shared" si="10" ref="K58:K63">J58/L58</f>
        <v>0</v>
      </c>
      <c r="L58" s="23">
        <f>B58+D58+F58+H58+J58</f>
        <v>98</v>
      </c>
      <c r="M58"/>
      <c r="N58"/>
      <c r="O58"/>
      <c r="P58"/>
      <c r="Q58" s="34"/>
      <c r="R58" s="39"/>
      <c r="S58" s="39"/>
      <c r="T58" s="39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</row>
    <row r="59" spans="1:20" s="5" customFormat="1" ht="12.75">
      <c r="A59" s="15" t="s">
        <v>26</v>
      </c>
      <c r="B59" s="11">
        <f>C21</f>
        <v>4</v>
      </c>
      <c r="C59" s="22">
        <f t="shared" si="6"/>
        <v>0.1111111111111111</v>
      </c>
      <c r="D59" s="11">
        <f>E21</f>
        <v>8</v>
      </c>
      <c r="E59" s="22">
        <f t="shared" si="7"/>
        <v>0.2222222222222222</v>
      </c>
      <c r="F59" s="11">
        <f>G21</f>
        <v>20</v>
      </c>
      <c r="G59" s="22">
        <f t="shared" si="8"/>
        <v>0.5555555555555556</v>
      </c>
      <c r="H59" s="11">
        <f>I21</f>
        <v>4</v>
      </c>
      <c r="I59" s="22">
        <f t="shared" si="9"/>
        <v>0.1111111111111111</v>
      </c>
      <c r="J59" s="11">
        <f>K21</f>
        <v>0</v>
      </c>
      <c r="K59" s="22">
        <f t="shared" si="10"/>
        <v>0</v>
      </c>
      <c r="L59" s="23">
        <f>B59+D59+F59+H59+J59</f>
        <v>36</v>
      </c>
      <c r="Q59" s="35"/>
      <c r="R59" s="50"/>
      <c r="S59" s="50"/>
      <c r="T59" s="50"/>
    </row>
    <row r="60" spans="1:193" ht="12.75">
      <c r="A60" s="15" t="s">
        <v>27</v>
      </c>
      <c r="B60" s="11">
        <f>C26</f>
        <v>0</v>
      </c>
      <c r="C60" s="22">
        <f t="shared" si="6"/>
        <v>0</v>
      </c>
      <c r="D60" s="11">
        <f>E26</f>
        <v>11</v>
      </c>
      <c r="E60" s="22">
        <f t="shared" si="7"/>
        <v>0.5238095238095238</v>
      </c>
      <c r="F60" s="11">
        <f>G26</f>
        <v>9</v>
      </c>
      <c r="G60" s="22">
        <f t="shared" si="8"/>
        <v>0.42857142857142855</v>
      </c>
      <c r="H60" s="11">
        <f>I26</f>
        <v>1</v>
      </c>
      <c r="I60" s="22">
        <f t="shared" si="9"/>
        <v>0.047619047619047616</v>
      </c>
      <c r="J60" s="11">
        <f>K26</f>
        <v>0</v>
      </c>
      <c r="K60" s="22">
        <f t="shared" si="10"/>
        <v>0</v>
      </c>
      <c r="L60" s="23">
        <f>B60+D60+F60+H60+J60</f>
        <v>21</v>
      </c>
      <c r="M60"/>
      <c r="N60"/>
      <c r="O60"/>
      <c r="P60"/>
      <c r="Q60" s="34"/>
      <c r="R60" s="39"/>
      <c r="S60" s="39"/>
      <c r="T60" s="39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</row>
    <row r="61" spans="1:193" ht="12.75">
      <c r="A61" s="15" t="s">
        <v>28</v>
      </c>
      <c r="B61" s="11">
        <f>C32</f>
        <v>1</v>
      </c>
      <c r="C61" s="22">
        <f t="shared" si="6"/>
        <v>0.037037037037037035</v>
      </c>
      <c r="D61" s="11">
        <f>E32</f>
        <v>5</v>
      </c>
      <c r="E61" s="22">
        <f t="shared" si="7"/>
        <v>0.18518518518518517</v>
      </c>
      <c r="F61" s="11">
        <f>G32</f>
        <v>18</v>
      </c>
      <c r="G61" s="22">
        <f t="shared" si="8"/>
        <v>0.6666666666666666</v>
      </c>
      <c r="H61" s="11">
        <f>I32</f>
        <v>3</v>
      </c>
      <c r="I61" s="22">
        <f t="shared" si="9"/>
        <v>0.1111111111111111</v>
      </c>
      <c r="J61" s="11">
        <f>K32</f>
        <v>0</v>
      </c>
      <c r="K61" s="22">
        <f t="shared" si="10"/>
        <v>0</v>
      </c>
      <c r="L61" s="12">
        <f>B61+D61+F61+H61+J61</f>
        <v>27</v>
      </c>
      <c r="M61"/>
      <c r="N61"/>
      <c r="O61"/>
      <c r="P61"/>
      <c r="Q61" s="34"/>
      <c r="R61" s="39"/>
      <c r="S61" s="39"/>
      <c r="T61" s="39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</row>
    <row r="62" spans="1:193" ht="12.75">
      <c r="A62" s="15" t="s">
        <v>29</v>
      </c>
      <c r="B62" s="11">
        <f>C38</f>
        <v>7</v>
      </c>
      <c r="C62" s="22">
        <f t="shared" si="6"/>
        <v>0.22580645161290322</v>
      </c>
      <c r="D62" s="11">
        <f>E38</f>
        <v>5</v>
      </c>
      <c r="E62" s="22">
        <f t="shared" si="7"/>
        <v>0.16129032258064516</v>
      </c>
      <c r="F62" s="11">
        <f>G38</f>
        <v>18</v>
      </c>
      <c r="G62" s="22">
        <f t="shared" si="8"/>
        <v>0.5806451612903226</v>
      </c>
      <c r="H62" s="11">
        <f>I38</f>
        <v>1</v>
      </c>
      <c r="I62" s="22">
        <f t="shared" si="9"/>
        <v>0.03225806451612903</v>
      </c>
      <c r="J62" s="11">
        <f>K38</f>
        <v>0</v>
      </c>
      <c r="K62" s="22">
        <f t="shared" si="10"/>
        <v>0</v>
      </c>
      <c r="L62" s="12">
        <f>B62+D62+F62+H62+J62</f>
        <v>31</v>
      </c>
      <c r="M62"/>
      <c r="N62"/>
      <c r="O62"/>
      <c r="P62"/>
      <c r="Q62" s="34"/>
      <c r="R62" s="39"/>
      <c r="S62" s="39"/>
      <c r="T62" s="39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</row>
    <row r="63" spans="1:193" ht="12.75">
      <c r="A63" s="24" t="s">
        <v>30</v>
      </c>
      <c r="B63" s="56">
        <f>SUM(B58:B62)</f>
        <v>25</v>
      </c>
      <c r="C63" s="25">
        <f t="shared" si="6"/>
        <v>0.11737089201877934</v>
      </c>
      <c r="D63" s="56">
        <f>SUM(D58:D62)</f>
        <v>56</v>
      </c>
      <c r="E63" s="25">
        <f t="shared" si="7"/>
        <v>0.26291079812206575</v>
      </c>
      <c r="F63" s="56">
        <f>SUM(F58:F62)</f>
        <v>112</v>
      </c>
      <c r="G63" s="25">
        <f t="shared" si="8"/>
        <v>0.5258215962441315</v>
      </c>
      <c r="H63" s="56">
        <f>SUM(H58:H62)</f>
        <v>20</v>
      </c>
      <c r="I63" s="25">
        <f t="shared" si="9"/>
        <v>0.09389671361502347</v>
      </c>
      <c r="J63" s="56">
        <f>SUM(J58:J62)</f>
        <v>0</v>
      </c>
      <c r="K63" s="25">
        <f t="shared" si="10"/>
        <v>0</v>
      </c>
      <c r="L63" s="26">
        <f>SUM(L58:L62)</f>
        <v>213</v>
      </c>
      <c r="M63"/>
      <c r="N63"/>
      <c r="O63"/>
      <c r="P63"/>
      <c r="Q63" s="34"/>
      <c r="R63" s="39"/>
      <c r="S63" s="39"/>
      <c r="T63" s="39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</row>
    <row r="64" spans="1:193" ht="12.75">
      <c r="A64" s="45"/>
      <c r="B64" s="47">
        <f>B63/L63</f>
        <v>0.11737089201877934</v>
      </c>
      <c r="C64" s="47"/>
      <c r="D64" s="47">
        <f>D63/L63</f>
        <v>0.26291079812206575</v>
      </c>
      <c r="E64" s="47"/>
      <c r="F64" s="47">
        <f>F63/L63</f>
        <v>0.5258215962441315</v>
      </c>
      <c r="G64" s="47"/>
      <c r="H64" s="47">
        <f>H63/L63</f>
        <v>0.09389671361502347</v>
      </c>
      <c r="I64" s="47"/>
      <c r="J64" s="47">
        <f>J63/L63</f>
        <v>0</v>
      </c>
      <c r="K64" s="47"/>
      <c r="L64" s="48">
        <f>SUM(B64:J64)</f>
        <v>1</v>
      </c>
      <c r="M64"/>
      <c r="N64"/>
      <c r="O64"/>
      <c r="P64"/>
      <c r="Q64" s="34"/>
      <c r="R64" s="39"/>
      <c r="S64" s="39"/>
      <c r="T64" s="39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</row>
    <row r="65" spans="1:193" ht="12.75">
      <c r="A65" s="45"/>
      <c r="B65" s="44"/>
      <c r="C65" s="44"/>
      <c r="D65" s="45"/>
      <c r="E65" s="45"/>
      <c r="F65" s="45"/>
      <c r="G65" s="45"/>
      <c r="H65" s="45"/>
      <c r="I65" s="45"/>
      <c r="J65" s="45"/>
      <c r="K65" s="45"/>
      <c r="L65" s="45"/>
      <c r="M65"/>
      <c r="N65"/>
      <c r="O65"/>
      <c r="P65"/>
      <c r="Q65" s="34"/>
      <c r="R65" s="39"/>
      <c r="S65" s="39"/>
      <c r="T65" s="39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</row>
    <row r="66" spans="1:193" ht="12.75">
      <c r="A66" s="179" t="s">
        <v>49</v>
      </c>
      <c r="B66" s="179"/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/>
      <c r="N66"/>
      <c r="O66"/>
      <c r="P66"/>
      <c r="Q66" s="34"/>
      <c r="R66" s="39"/>
      <c r="S66" s="39"/>
      <c r="T66" s="39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</row>
    <row r="67" spans="1:193" ht="12.75">
      <c r="A67" s="177" t="s">
        <v>45</v>
      </c>
      <c r="B67" s="177" t="s">
        <v>18</v>
      </c>
      <c r="C67" s="20" t="s">
        <v>19</v>
      </c>
      <c r="D67" s="177" t="s">
        <v>20</v>
      </c>
      <c r="E67" s="20" t="s">
        <v>19</v>
      </c>
      <c r="F67" s="177" t="s">
        <v>21</v>
      </c>
      <c r="G67" s="20" t="s">
        <v>19</v>
      </c>
      <c r="H67" s="177" t="s">
        <v>22</v>
      </c>
      <c r="I67" s="20" t="s">
        <v>19</v>
      </c>
      <c r="J67" s="20" t="s">
        <v>23</v>
      </c>
      <c r="K67" s="20" t="s">
        <v>19</v>
      </c>
      <c r="L67" s="177" t="s">
        <v>30</v>
      </c>
      <c r="M67"/>
      <c r="N67"/>
      <c r="O67"/>
      <c r="P67"/>
      <c r="Q67" s="34"/>
      <c r="R67" s="39"/>
      <c r="S67" s="39"/>
      <c r="T67" s="39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</row>
    <row r="68" spans="1:193" ht="12.75">
      <c r="A68" s="178"/>
      <c r="B68" s="178"/>
      <c r="C68" s="21" t="s">
        <v>45</v>
      </c>
      <c r="D68" s="178"/>
      <c r="E68" s="21" t="s">
        <v>45</v>
      </c>
      <c r="F68" s="178"/>
      <c r="G68" s="21" t="s">
        <v>45</v>
      </c>
      <c r="H68" s="178"/>
      <c r="I68" s="21" t="s">
        <v>45</v>
      </c>
      <c r="J68" s="21" t="s">
        <v>24</v>
      </c>
      <c r="K68" s="21" t="s">
        <v>45</v>
      </c>
      <c r="L68" s="178"/>
      <c r="M68"/>
      <c r="N68"/>
      <c r="O68"/>
      <c r="P68"/>
      <c r="Q68" s="34"/>
      <c r="R68" s="39"/>
      <c r="S68" s="39"/>
      <c r="T68" s="39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</row>
    <row r="69" spans="1:193" ht="12.75">
      <c r="A69" s="15" t="s">
        <v>25</v>
      </c>
      <c r="B69" s="11">
        <f>B58+B47</f>
        <v>20</v>
      </c>
      <c r="C69" s="22">
        <f>B69/L69</f>
        <v>0.03597122302158273</v>
      </c>
      <c r="D69" s="11">
        <f>D58+D47</f>
        <v>79</v>
      </c>
      <c r="E69" s="22">
        <f>D69/L69</f>
        <v>0.1420863309352518</v>
      </c>
      <c r="F69" s="11">
        <f>F58+F47</f>
        <v>204</v>
      </c>
      <c r="G69" s="22">
        <f>F69/L69</f>
        <v>0.3669064748201439</v>
      </c>
      <c r="H69" s="11">
        <f>H58+H47</f>
        <v>231</v>
      </c>
      <c r="I69" s="22">
        <f>H69/L69</f>
        <v>0.4154676258992806</v>
      </c>
      <c r="J69" s="11">
        <f>J58+J47</f>
        <v>22</v>
      </c>
      <c r="K69" s="22">
        <f>J69/L69</f>
        <v>0.039568345323741004</v>
      </c>
      <c r="L69" s="12">
        <f>B69+D69+F69+H69+J69</f>
        <v>556</v>
      </c>
      <c r="M69"/>
      <c r="N69"/>
      <c r="O69"/>
      <c r="P69"/>
      <c r="Q69" s="34"/>
      <c r="R69" s="39"/>
      <c r="S69" s="39"/>
      <c r="T69" s="3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</row>
    <row r="70" spans="1:193" ht="12.75">
      <c r="A70" s="15" t="s">
        <v>26</v>
      </c>
      <c r="B70" s="11">
        <f>B59+B48</f>
        <v>10</v>
      </c>
      <c r="C70" s="22">
        <f>B70/L70</f>
        <v>0.04739336492890995</v>
      </c>
      <c r="D70" s="11">
        <f>D59+D48</f>
        <v>28</v>
      </c>
      <c r="E70" s="22">
        <f>D70/L70</f>
        <v>0.13270142180094788</v>
      </c>
      <c r="F70" s="11">
        <f>F59+F48</f>
        <v>109</v>
      </c>
      <c r="G70" s="22">
        <f>F70/L70</f>
        <v>0.5165876777251185</v>
      </c>
      <c r="H70" s="11">
        <f>H59+H48</f>
        <v>58</v>
      </c>
      <c r="I70" s="22">
        <f>H70/L70</f>
        <v>0.27488151658767773</v>
      </c>
      <c r="J70" s="11">
        <f>J59+J48</f>
        <v>6</v>
      </c>
      <c r="K70" s="22">
        <f>J70/L70</f>
        <v>0.02843601895734597</v>
      </c>
      <c r="L70" s="12">
        <f>B70+D70+F70+H70+J70</f>
        <v>211</v>
      </c>
      <c r="M70"/>
      <c r="N70"/>
      <c r="O70"/>
      <c r="P70"/>
      <c r="Q70" s="34"/>
      <c r="R70" s="39"/>
      <c r="S70" s="39"/>
      <c r="T70" s="39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</row>
    <row r="71" spans="1:193" ht="12.75">
      <c r="A71" s="15" t="s">
        <v>27</v>
      </c>
      <c r="B71" s="11">
        <f>B60+B49</f>
        <v>0</v>
      </c>
      <c r="C71" s="22">
        <f>B71/L71</f>
        <v>0</v>
      </c>
      <c r="D71" s="11">
        <f>D60+D49</f>
        <v>21</v>
      </c>
      <c r="E71" s="22">
        <f>D71/L71</f>
        <v>0.16279069767441862</v>
      </c>
      <c r="F71" s="11">
        <f>F60+F49</f>
        <v>69</v>
      </c>
      <c r="G71" s="22">
        <f>F71/L71</f>
        <v>0.5348837209302325</v>
      </c>
      <c r="H71" s="11">
        <f>H60+H49</f>
        <v>36</v>
      </c>
      <c r="I71" s="22">
        <f>H71/L71</f>
        <v>0.27906976744186046</v>
      </c>
      <c r="J71" s="11">
        <f>J60+J49</f>
        <v>3</v>
      </c>
      <c r="K71" s="22">
        <f>J71/L71</f>
        <v>0.023255813953488372</v>
      </c>
      <c r="L71" s="12">
        <f>B71+D71+F71+H71+J71</f>
        <v>129</v>
      </c>
      <c r="M71"/>
      <c r="N71"/>
      <c r="O71"/>
      <c r="P71"/>
      <c r="Q71" s="34"/>
      <c r="R71" s="39"/>
      <c r="S71" s="39"/>
      <c r="T71" s="39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</row>
    <row r="72" spans="1:20" ht="12">
      <c r="A72" s="15" t="s">
        <v>28</v>
      </c>
      <c r="B72" s="11">
        <f>B61+B50</f>
        <v>3</v>
      </c>
      <c r="C72" s="22">
        <f>B72/L72</f>
        <v>0.015544041450777202</v>
      </c>
      <c r="D72" s="11">
        <f>D61+D50</f>
        <v>7</v>
      </c>
      <c r="E72" s="22">
        <f>D72/L72</f>
        <v>0.03626943005181347</v>
      </c>
      <c r="F72" s="11">
        <f>F61+F50</f>
        <v>66</v>
      </c>
      <c r="G72" s="22">
        <f>F72/L72</f>
        <v>0.34196891191709844</v>
      </c>
      <c r="H72" s="11">
        <f>H61+H50</f>
        <v>102</v>
      </c>
      <c r="I72" s="22">
        <f>H72/L72</f>
        <v>0.5284974093264249</v>
      </c>
      <c r="J72" s="11">
        <f>J61+J50</f>
        <v>15</v>
      </c>
      <c r="K72" s="22">
        <f>J72/L72</f>
        <v>0.07772020725388601</v>
      </c>
      <c r="L72" s="12">
        <f>B72+D72+F72+H72+J72</f>
        <v>193</v>
      </c>
      <c r="Q72" s="34"/>
      <c r="R72" s="34"/>
      <c r="S72" s="34"/>
      <c r="T72" s="34"/>
    </row>
    <row r="73" spans="1:20" ht="12">
      <c r="A73" s="15" t="s">
        <v>29</v>
      </c>
      <c r="B73" s="11">
        <f>B62+B51</f>
        <v>7</v>
      </c>
      <c r="C73" s="22">
        <f>B73/L73</f>
        <v>0.03684210526315789</v>
      </c>
      <c r="D73" s="11">
        <f>D62+D51</f>
        <v>7</v>
      </c>
      <c r="E73" s="22">
        <f>D73/L73</f>
        <v>0.03684210526315789</v>
      </c>
      <c r="F73" s="11">
        <f>F62+F51</f>
        <v>61</v>
      </c>
      <c r="G73" s="22">
        <f>F73/L73</f>
        <v>0.32105263157894737</v>
      </c>
      <c r="H73" s="11">
        <f>H62+H51</f>
        <v>104</v>
      </c>
      <c r="I73" s="22">
        <f>H73/L73</f>
        <v>0.5473684210526316</v>
      </c>
      <c r="J73" s="11">
        <f>J62+J51</f>
        <v>11</v>
      </c>
      <c r="K73" s="22">
        <f>J73/L73</f>
        <v>0.05789473684210526</v>
      </c>
      <c r="L73" s="12">
        <f>B73+D73+F73+H73+J73</f>
        <v>190</v>
      </c>
      <c r="Q73" s="34"/>
      <c r="R73" s="34"/>
      <c r="S73" s="34"/>
      <c r="T73" s="34"/>
    </row>
    <row r="74" spans="1:20" ht="12">
      <c r="A74" s="24" t="s">
        <v>30</v>
      </c>
      <c r="B74" s="56">
        <f>SUM(B69:B73)</f>
        <v>40</v>
      </c>
      <c r="C74" s="25">
        <f>B74/$L$74</f>
        <v>0.03127443315089914</v>
      </c>
      <c r="D74" s="56">
        <f>SUM(D69:D73)</f>
        <v>142</v>
      </c>
      <c r="E74" s="25">
        <f>D74/$L$74</f>
        <v>0.11102423768569195</v>
      </c>
      <c r="F74" s="56">
        <f>SUM(F69:F73)</f>
        <v>509</v>
      </c>
      <c r="G74" s="25">
        <f>F74/$L$74</f>
        <v>0.39796716184519154</v>
      </c>
      <c r="H74" s="56">
        <f>SUM(H69:H73)</f>
        <v>531</v>
      </c>
      <c r="I74" s="25">
        <f>H74/$L$74</f>
        <v>0.4151681000781861</v>
      </c>
      <c r="J74" s="56">
        <f>SUM(J69:J73)</f>
        <v>57</v>
      </c>
      <c r="K74" s="25">
        <f>J74/$L$74</f>
        <v>0.044566067240031274</v>
      </c>
      <c r="L74" s="19">
        <f>SUM(L69:L73)</f>
        <v>1279</v>
      </c>
      <c r="Q74" s="34"/>
      <c r="R74" s="34"/>
      <c r="S74" s="34"/>
      <c r="T74" s="34"/>
    </row>
    <row r="75" spans="1:20" ht="12">
      <c r="A75" s="45"/>
      <c r="B75" s="47">
        <f>B74/L74</f>
        <v>0.03127443315089914</v>
      </c>
      <c r="C75" s="47"/>
      <c r="D75" s="47">
        <f>D74/L74</f>
        <v>0.11102423768569195</v>
      </c>
      <c r="E75" s="47"/>
      <c r="F75" s="47">
        <f>F74/L74</f>
        <v>0.39796716184519154</v>
      </c>
      <c r="G75" s="47"/>
      <c r="H75" s="47">
        <f>H74/L74</f>
        <v>0.4151681000781861</v>
      </c>
      <c r="I75" s="47"/>
      <c r="J75" s="47">
        <f>J74/L74</f>
        <v>0.044566067240031274</v>
      </c>
      <c r="K75" s="47"/>
      <c r="L75" s="48">
        <f>SUM(B75:J75)</f>
        <v>1</v>
      </c>
      <c r="Q75" s="34"/>
      <c r="R75" s="34"/>
      <c r="S75" s="34"/>
      <c r="T75" s="34"/>
    </row>
    <row r="76" spans="1:20" ht="12">
      <c r="A76" s="45"/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8"/>
      <c r="Q76" s="34"/>
      <c r="R76" s="34"/>
      <c r="S76" s="34"/>
      <c r="T76" s="34"/>
    </row>
    <row r="77" spans="1:20" ht="12" hidden="1">
      <c r="A77" s="6"/>
      <c r="B77" s="7"/>
      <c r="C77" s="7"/>
      <c r="D77" s="7"/>
      <c r="E77" s="7"/>
      <c r="F77" s="7"/>
      <c r="G77" s="7"/>
      <c r="H77" s="7"/>
      <c r="I77" s="7"/>
      <c r="J77" s="7"/>
      <c r="K77" s="7"/>
      <c r="L77" s="8"/>
      <c r="Q77" s="34"/>
      <c r="R77" s="34"/>
      <c r="S77" s="34"/>
      <c r="T77" s="34"/>
    </row>
    <row r="78" spans="1:20" ht="12">
      <c r="A78" s="27" t="s">
        <v>37</v>
      </c>
      <c r="B78" s="14" t="s">
        <v>6</v>
      </c>
      <c r="C78" s="14" t="s">
        <v>31</v>
      </c>
      <c r="D78" s="14" t="s">
        <v>30</v>
      </c>
      <c r="E78" s="47"/>
      <c r="F78" s="47"/>
      <c r="G78" s="47"/>
      <c r="H78" s="47"/>
      <c r="I78" s="47"/>
      <c r="J78" s="47"/>
      <c r="K78" s="47"/>
      <c r="L78" s="48"/>
      <c r="Q78" s="34"/>
      <c r="R78" s="34"/>
      <c r="S78" s="34"/>
      <c r="T78" s="34"/>
    </row>
    <row r="79" spans="1:20" ht="12">
      <c r="A79" s="15" t="s">
        <v>50</v>
      </c>
      <c r="B79" s="12">
        <f>B52</f>
        <v>15</v>
      </c>
      <c r="C79" s="28">
        <f>B63</f>
        <v>25</v>
      </c>
      <c r="D79" s="29">
        <f>B74</f>
        <v>40</v>
      </c>
      <c r="E79" s="47"/>
      <c r="F79" s="47"/>
      <c r="G79" s="47"/>
      <c r="H79" s="47"/>
      <c r="I79" s="47"/>
      <c r="J79" s="47"/>
      <c r="K79" s="47"/>
      <c r="L79" s="48"/>
      <c r="Q79" s="34"/>
      <c r="R79" s="34"/>
      <c r="S79" s="34"/>
      <c r="T79" s="34"/>
    </row>
    <row r="80" spans="1:20" ht="12">
      <c r="A80" s="15" t="s">
        <v>51</v>
      </c>
      <c r="B80" s="12">
        <f>D52</f>
        <v>86</v>
      </c>
      <c r="C80" s="28">
        <f>D63</f>
        <v>56</v>
      </c>
      <c r="D80" s="29">
        <f>D74</f>
        <v>142</v>
      </c>
      <c r="E80" s="47"/>
      <c r="F80" s="47"/>
      <c r="G80" s="47"/>
      <c r="H80" s="47"/>
      <c r="I80" s="47"/>
      <c r="J80" s="47"/>
      <c r="K80" s="47"/>
      <c r="L80" s="48"/>
      <c r="Q80" s="34"/>
      <c r="R80" s="34"/>
      <c r="S80" s="34"/>
      <c r="T80" s="34"/>
    </row>
    <row r="81" spans="1:20" ht="12">
      <c r="A81" s="15" t="s">
        <v>52</v>
      </c>
      <c r="B81" s="12">
        <f>F52</f>
        <v>397</v>
      </c>
      <c r="C81" s="28">
        <f>F63</f>
        <v>112</v>
      </c>
      <c r="D81" s="29">
        <f>F74</f>
        <v>509</v>
      </c>
      <c r="E81" s="47"/>
      <c r="F81" s="47"/>
      <c r="G81" s="47"/>
      <c r="H81" s="47"/>
      <c r="I81" s="47"/>
      <c r="J81" s="47"/>
      <c r="K81" s="47"/>
      <c r="L81" s="48"/>
      <c r="Q81" s="34"/>
      <c r="R81" s="34"/>
      <c r="S81" s="34"/>
      <c r="T81" s="34"/>
    </row>
    <row r="82" spans="1:20" ht="12">
      <c r="A82" s="15" t="s">
        <v>53</v>
      </c>
      <c r="B82" s="12">
        <f>H52</f>
        <v>511</v>
      </c>
      <c r="C82" s="28">
        <f>H63</f>
        <v>20</v>
      </c>
      <c r="D82" s="29">
        <f>H74</f>
        <v>531</v>
      </c>
      <c r="E82" s="47"/>
      <c r="F82" s="47"/>
      <c r="G82" s="47"/>
      <c r="H82" s="47"/>
      <c r="I82" s="47"/>
      <c r="J82" s="47"/>
      <c r="K82" s="47"/>
      <c r="L82" s="48"/>
      <c r="Q82" s="34"/>
      <c r="R82" s="34"/>
      <c r="S82" s="34"/>
      <c r="T82" s="34"/>
    </row>
    <row r="83" spans="1:20" ht="12">
      <c r="A83" s="15" t="s">
        <v>54</v>
      </c>
      <c r="B83" s="12">
        <f>J52</f>
        <v>57</v>
      </c>
      <c r="C83" s="28">
        <f>J63</f>
        <v>0</v>
      </c>
      <c r="D83" s="29">
        <f>J74</f>
        <v>57</v>
      </c>
      <c r="E83" s="47"/>
      <c r="F83" s="47"/>
      <c r="G83" s="47"/>
      <c r="H83" s="47"/>
      <c r="I83" s="47"/>
      <c r="J83" s="47"/>
      <c r="K83" s="47"/>
      <c r="L83" s="48"/>
      <c r="Q83" s="34"/>
      <c r="R83" s="34"/>
      <c r="S83" s="34"/>
      <c r="T83" s="34"/>
    </row>
    <row r="84" spans="1:20" ht="12">
      <c r="A84" s="14" t="s">
        <v>30</v>
      </c>
      <c r="B84" s="26">
        <f>SUM(B79:B83)</f>
        <v>1066</v>
      </c>
      <c r="C84" s="14">
        <f>SUM(C79:C83)</f>
        <v>213</v>
      </c>
      <c r="D84" s="19">
        <f>SUM(D79:D83)</f>
        <v>1279</v>
      </c>
      <c r="E84" s="47"/>
      <c r="F84" s="47"/>
      <c r="G84" s="47"/>
      <c r="H84" s="47"/>
      <c r="I84" s="47"/>
      <c r="J84" s="47"/>
      <c r="K84" s="47"/>
      <c r="L84" s="48"/>
      <c r="Q84" s="34"/>
      <c r="R84" s="34"/>
      <c r="S84" s="34"/>
      <c r="T84" s="34"/>
    </row>
    <row r="85" spans="1:20" ht="12">
      <c r="A85" s="35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</row>
    <row r="86" spans="1:20" ht="12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</row>
    <row r="87" spans="1:20" ht="12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</row>
    <row r="88" spans="1:20" ht="12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</row>
    <row r="89" spans="1:20" ht="12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</row>
    <row r="90" spans="1:20" ht="12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</row>
    <row r="91" spans="1:20" ht="12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</row>
    <row r="92" spans="1:20" ht="12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</row>
    <row r="93" spans="1:20" ht="12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</row>
    <row r="94" spans="1:20" ht="12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</row>
    <row r="95" spans="1:20" ht="12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</row>
    <row r="96" spans="1:20" ht="12">
      <c r="A96" s="34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</row>
    <row r="97" spans="1:20" ht="12">
      <c r="A97" s="34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</row>
    <row r="98" spans="1:20" ht="12">
      <c r="A98" s="34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</row>
    <row r="99" spans="1:20" ht="12">
      <c r="A99" s="34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</row>
    <row r="100" spans="1:20" ht="12">
      <c r="A100" s="34"/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</row>
    <row r="101" spans="1:20" ht="12">
      <c r="A101" s="34"/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</row>
    <row r="102" spans="1:20" ht="12">
      <c r="A102" s="34"/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</row>
    <row r="103" spans="1:20" ht="12">
      <c r="A103" s="34"/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</row>
    <row r="104" spans="1:20" ht="12">
      <c r="A104" s="34"/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</row>
    <row r="105" spans="1:20" ht="12">
      <c r="A105" s="34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</row>
    <row r="106" spans="1:20" ht="12">
      <c r="A106" s="34"/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</row>
    <row r="107" spans="1:20" ht="12">
      <c r="A107" s="34"/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</row>
    <row r="108" spans="1:20" ht="12">
      <c r="A108" s="34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</row>
    <row r="109" spans="1:20" ht="12">
      <c r="A109" s="34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</row>
    <row r="110" spans="1:20" ht="12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</row>
    <row r="111" spans="1:20" ht="12">
      <c r="A111" s="34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</row>
    <row r="112" spans="1:20" ht="12">
      <c r="A112" s="34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</row>
    <row r="113" spans="1:20" ht="12">
      <c r="A113" s="34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</row>
    <row r="114" spans="1:20" ht="12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</row>
    <row r="115" spans="1:20" ht="12">
      <c r="A115" s="34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</row>
    <row r="116" spans="1:20" ht="12">
      <c r="A116" s="34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</row>
    <row r="117" spans="1:20" ht="12">
      <c r="A117" s="51" t="s">
        <v>55</v>
      </c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</row>
    <row r="118" spans="1:20" ht="12">
      <c r="A118" s="34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</row>
    <row r="119" spans="1:20" ht="12">
      <c r="A119" s="34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</row>
    <row r="120" spans="1:20" ht="12">
      <c r="A120" s="34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</row>
    <row r="121" spans="1:20" ht="12">
      <c r="A121" s="34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</row>
    <row r="122" spans="1:20" ht="12">
      <c r="A122" s="34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</row>
    <row r="123" spans="1:20" ht="12">
      <c r="A123" s="34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</row>
    <row r="124" spans="1:20" ht="12">
      <c r="A124" s="34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</row>
    <row r="125" spans="1:20" ht="12">
      <c r="A125" s="34"/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</row>
    <row r="126" spans="1:20" ht="12">
      <c r="A126" s="34"/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</row>
    <row r="127" spans="1:20" ht="12">
      <c r="A127" s="34"/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</row>
    <row r="128" spans="1:20" ht="12">
      <c r="A128" s="34"/>
      <c r="B128" s="34"/>
      <c r="C128" s="34"/>
      <c r="D128" s="34"/>
      <c r="E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</row>
    <row r="129" spans="1:20" ht="12">
      <c r="A129" s="34"/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</row>
    <row r="130" spans="1:20" ht="12">
      <c r="A130" s="34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</row>
    <row r="131" spans="1:20" ht="12">
      <c r="A131" s="34"/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</row>
    <row r="132" spans="1:20" ht="12">
      <c r="A132" s="34"/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</row>
    <row r="133" spans="1:20" ht="12">
      <c r="A133" s="34"/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</row>
    <row r="134" spans="1:20" ht="12">
      <c r="A134" s="34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</row>
    <row r="135" spans="1:20" ht="12">
      <c r="A135" s="34"/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</row>
    <row r="136" spans="1:20" ht="12">
      <c r="A136" s="34"/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</row>
    <row r="137" spans="1:20" ht="12">
      <c r="A137" s="34"/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</row>
    <row r="138" spans="1:20" ht="12">
      <c r="A138" s="34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</row>
    <row r="139" spans="2:20" ht="12">
      <c r="B139" s="34"/>
      <c r="C139" s="34"/>
      <c r="D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</row>
    <row r="140" spans="2:20" ht="12">
      <c r="B140" s="52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34"/>
      <c r="S140" s="34"/>
      <c r="T140" s="34"/>
    </row>
    <row r="141" spans="1:17" ht="12">
      <c r="A141" s="52"/>
      <c r="B141" s="52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</row>
    <row r="148" ht="12">
      <c r="A148" s="9"/>
    </row>
  </sheetData>
  <sheetProtection selectLockedCells="1" selectUnlockedCells="1"/>
  <mergeCells count="62">
    <mergeCell ref="A44:L44"/>
    <mergeCell ref="A45:A46"/>
    <mergeCell ref="A66:L66"/>
    <mergeCell ref="A67:A68"/>
    <mergeCell ref="B67:B68"/>
    <mergeCell ref="D67:D68"/>
    <mergeCell ref="F67:F68"/>
    <mergeCell ref="H67:H68"/>
    <mergeCell ref="L67:L68"/>
    <mergeCell ref="A55:L55"/>
    <mergeCell ref="A56:A57"/>
    <mergeCell ref="B56:B57"/>
    <mergeCell ref="D56:D57"/>
    <mergeCell ref="F56:F57"/>
    <mergeCell ref="H56:H57"/>
    <mergeCell ref="L56:L57"/>
    <mergeCell ref="A22:A23"/>
    <mergeCell ref="B45:B46"/>
    <mergeCell ref="D45:D46"/>
    <mergeCell ref="F45:F46"/>
    <mergeCell ref="H45:H46"/>
    <mergeCell ref="L45:L46"/>
    <mergeCell ref="B33:C33"/>
    <mergeCell ref="D33:E33"/>
    <mergeCell ref="F33:G33"/>
    <mergeCell ref="H33:I33"/>
    <mergeCell ref="L27:L28"/>
    <mergeCell ref="L33:L34"/>
    <mergeCell ref="A27:A28"/>
    <mergeCell ref="B27:C27"/>
    <mergeCell ref="D27:E27"/>
    <mergeCell ref="F27:G27"/>
    <mergeCell ref="H27:I27"/>
    <mergeCell ref="J27:K27"/>
    <mergeCell ref="J33:K33"/>
    <mergeCell ref="A33:A34"/>
    <mergeCell ref="B22:C22"/>
    <mergeCell ref="D22:E22"/>
    <mergeCell ref="F22:G22"/>
    <mergeCell ref="H22:I22"/>
    <mergeCell ref="J22:K22"/>
    <mergeCell ref="L8:L9"/>
    <mergeCell ref="L16:L17"/>
    <mergeCell ref="L22:L23"/>
    <mergeCell ref="A16:A17"/>
    <mergeCell ref="B16:C16"/>
    <mergeCell ref="D16:E16"/>
    <mergeCell ref="F16:G16"/>
    <mergeCell ref="H16:I16"/>
    <mergeCell ref="J16:K16"/>
    <mergeCell ref="A8:A9"/>
    <mergeCell ref="B8:C8"/>
    <mergeCell ref="D8:E8"/>
    <mergeCell ref="F8:G8"/>
    <mergeCell ref="H8:I8"/>
    <mergeCell ref="J8:K8"/>
    <mergeCell ref="A1:L1"/>
    <mergeCell ref="A2:L2"/>
    <mergeCell ref="A3:L3"/>
    <mergeCell ref="C4:F4"/>
    <mergeCell ref="A5:L5"/>
    <mergeCell ref="A7:L7"/>
  </mergeCells>
  <printOptions horizontalCentered="1"/>
  <pageMargins left="0.31496062992125984" right="0.1968503937007874" top="0.1968503937007874" bottom="0.07874015748031496" header="0.5118110236220472" footer="0.5118110236220472"/>
  <pageSetup horizontalDpi="300" verticalDpi="300" orientation="landscape" paperSize="9" scale="90" r:id="rId2"/>
  <rowBreaks count="3" manualBreakCount="3">
    <brk id="42" max="16" man="1"/>
    <brk id="86" max="16" man="1"/>
    <brk id="118" max="1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K132"/>
  <sheetViews>
    <sheetView view="pageBreakPreview" zoomScale="60" zoomScalePageLayoutView="0" workbookViewId="0" topLeftCell="A1">
      <selection activeCell="F116" sqref="F116"/>
    </sheetView>
  </sheetViews>
  <sheetFormatPr defaultColWidth="9.140625" defaultRowHeight="12.75"/>
  <cols>
    <col min="1" max="1" width="44.8515625" style="1" customWidth="1"/>
    <col min="2" max="2" width="12.140625" style="1" customWidth="1"/>
    <col min="3" max="3" width="11.00390625" style="1" customWidth="1"/>
    <col min="4" max="4" width="9.7109375" style="1" customWidth="1"/>
    <col min="5" max="5" width="10.00390625" style="1" customWidth="1"/>
    <col min="6" max="6" width="9.140625" style="1" customWidth="1"/>
    <col min="7" max="7" width="9.00390625" style="1" customWidth="1"/>
    <col min="8" max="8" width="8.421875" style="1" customWidth="1"/>
    <col min="9" max="9" width="8.140625" style="1" customWidth="1"/>
    <col min="10" max="10" width="8.00390625" style="1" customWidth="1"/>
    <col min="11" max="11" width="8.140625" style="1" customWidth="1"/>
    <col min="12" max="12" width="7.421875" style="1" customWidth="1"/>
    <col min="13" max="14" width="9.140625" style="1" hidden="1" customWidth="1"/>
    <col min="15" max="15" width="0.42578125" style="1" hidden="1" customWidth="1"/>
    <col min="16" max="16" width="9.140625" style="1" hidden="1" customWidth="1"/>
    <col min="17" max="16384" width="9.140625" style="1" customWidth="1"/>
  </cols>
  <sheetData>
    <row r="1" spans="1:193" ht="12.75">
      <c r="A1" s="170" t="s">
        <v>0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/>
      <c r="N1"/>
      <c r="O1"/>
      <c r="P1"/>
      <c r="Q1" s="39"/>
      <c r="R1" s="39"/>
      <c r="S1" s="39"/>
      <c r="T1" s="39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</row>
    <row r="2" spans="1:193" ht="12.75">
      <c r="A2" s="170" t="s">
        <v>56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/>
      <c r="N2"/>
      <c r="O2"/>
      <c r="P2"/>
      <c r="Q2" s="39"/>
      <c r="R2" s="39"/>
      <c r="S2" s="39"/>
      <c r="T2" s="39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</row>
    <row r="3" spans="1:193" ht="12.75">
      <c r="A3" s="170" t="s">
        <v>59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/>
      <c r="N3"/>
      <c r="O3"/>
      <c r="P3"/>
      <c r="Q3" s="39"/>
      <c r="R3" s="39"/>
      <c r="S3" s="39"/>
      <c r="T3" s="39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</row>
    <row r="4" spans="1:20" ht="15.75" customHeight="1">
      <c r="A4" s="34"/>
      <c r="B4" s="44"/>
      <c r="C4" s="171" t="s">
        <v>63</v>
      </c>
      <c r="D4" s="171"/>
      <c r="E4" s="171"/>
      <c r="F4" s="171"/>
      <c r="G4" s="45"/>
      <c r="H4" s="45"/>
      <c r="I4" s="45"/>
      <c r="J4" s="45"/>
      <c r="K4" s="45"/>
      <c r="L4" s="46"/>
      <c r="Q4" s="34"/>
      <c r="R4" s="34"/>
      <c r="S4" s="34"/>
      <c r="T4" s="34"/>
    </row>
    <row r="5" spans="1:20" ht="15.75">
      <c r="A5" s="172" t="s">
        <v>58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Q5" s="34"/>
      <c r="R5" s="34"/>
      <c r="S5" s="34"/>
      <c r="T5" s="34"/>
    </row>
    <row r="6" spans="1:20" ht="12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Q6" s="34"/>
      <c r="R6" s="34"/>
      <c r="S6" s="34"/>
      <c r="T6" s="34"/>
    </row>
    <row r="7" spans="1:20" ht="12">
      <c r="A7" s="173" t="s">
        <v>44</v>
      </c>
      <c r="B7" s="173"/>
      <c r="C7" s="173"/>
      <c r="D7" s="173"/>
      <c r="E7" s="173"/>
      <c r="F7" s="173"/>
      <c r="G7" s="173"/>
      <c r="H7" s="173"/>
      <c r="I7" s="173"/>
      <c r="J7" s="173"/>
      <c r="K7" s="173"/>
      <c r="L7" s="173"/>
      <c r="Q7" s="34"/>
      <c r="R7" s="34"/>
      <c r="S7" s="34"/>
      <c r="T7" s="34"/>
    </row>
    <row r="8" spans="1:20" ht="12">
      <c r="A8" s="174" t="s">
        <v>32</v>
      </c>
      <c r="B8" s="173" t="s">
        <v>1</v>
      </c>
      <c r="C8" s="173"/>
      <c r="D8" s="173" t="s">
        <v>2</v>
      </c>
      <c r="E8" s="173"/>
      <c r="F8" s="173" t="s">
        <v>3</v>
      </c>
      <c r="G8" s="173"/>
      <c r="H8" s="173" t="s">
        <v>4</v>
      </c>
      <c r="I8" s="173"/>
      <c r="J8" s="176" t="s">
        <v>5</v>
      </c>
      <c r="K8" s="176"/>
      <c r="L8" s="174" t="s">
        <v>30</v>
      </c>
      <c r="Q8" s="34"/>
      <c r="R8" s="34"/>
      <c r="S8" s="34"/>
      <c r="T8" s="34"/>
    </row>
    <row r="9" spans="1:20" ht="12" customHeight="1">
      <c r="A9" s="175"/>
      <c r="B9" s="60" t="s">
        <v>6</v>
      </c>
      <c r="C9" s="60" t="s">
        <v>7</v>
      </c>
      <c r="D9" s="60" t="s">
        <v>6</v>
      </c>
      <c r="E9" s="60" t="s">
        <v>7</v>
      </c>
      <c r="F9" s="60" t="s">
        <v>6</v>
      </c>
      <c r="G9" s="60" t="s">
        <v>7</v>
      </c>
      <c r="H9" s="60" t="s">
        <v>6</v>
      </c>
      <c r="I9" s="60" t="s">
        <v>7</v>
      </c>
      <c r="J9" s="60" t="s">
        <v>6</v>
      </c>
      <c r="K9" s="60" t="s">
        <v>7</v>
      </c>
      <c r="L9" s="175"/>
      <c r="Q9" s="34"/>
      <c r="R9" s="34"/>
      <c r="S9" s="34"/>
      <c r="T9" s="34"/>
    </row>
    <row r="10" spans="1:20" ht="12" customHeight="1">
      <c r="A10" s="10" t="s">
        <v>8</v>
      </c>
      <c r="B10" s="31">
        <v>4</v>
      </c>
      <c r="C10" s="31">
        <v>3</v>
      </c>
      <c r="D10" s="31">
        <v>5</v>
      </c>
      <c r="E10" s="31">
        <v>13</v>
      </c>
      <c r="F10" s="31">
        <v>55</v>
      </c>
      <c r="G10" s="31">
        <v>11</v>
      </c>
      <c r="H10" s="31">
        <v>72</v>
      </c>
      <c r="I10" s="31">
        <v>5</v>
      </c>
      <c r="J10" s="31">
        <v>6</v>
      </c>
      <c r="K10" s="32">
        <v>0</v>
      </c>
      <c r="L10" s="12">
        <f>SUM(B10:K10)</f>
        <v>174</v>
      </c>
      <c r="Q10" s="34"/>
      <c r="R10" s="34"/>
      <c r="S10" s="34"/>
      <c r="T10" s="34"/>
    </row>
    <row r="11" spans="1:20" ht="12" customHeight="1">
      <c r="A11" s="10" t="s">
        <v>9</v>
      </c>
      <c r="B11" s="31">
        <v>0</v>
      </c>
      <c r="C11" s="31">
        <v>4</v>
      </c>
      <c r="D11" s="31">
        <v>46</v>
      </c>
      <c r="E11" s="31">
        <v>6</v>
      </c>
      <c r="F11" s="31">
        <v>43</v>
      </c>
      <c r="G11" s="31">
        <v>8</v>
      </c>
      <c r="H11" s="31">
        <v>34</v>
      </c>
      <c r="I11" s="31">
        <v>4</v>
      </c>
      <c r="J11" s="31">
        <v>4</v>
      </c>
      <c r="K11" s="32">
        <v>0</v>
      </c>
      <c r="L11" s="12">
        <f>SUM(B11:K11)</f>
        <v>149</v>
      </c>
      <c r="Q11" s="34"/>
      <c r="R11" s="34"/>
      <c r="S11" s="34"/>
      <c r="T11" s="34"/>
    </row>
    <row r="12" spans="1:20" ht="12" customHeight="1">
      <c r="A12" s="10" t="s">
        <v>10</v>
      </c>
      <c r="B12" s="31">
        <v>0</v>
      </c>
      <c r="C12" s="31">
        <v>4</v>
      </c>
      <c r="D12" s="31">
        <v>0</v>
      </c>
      <c r="E12" s="31">
        <v>2</v>
      </c>
      <c r="F12" s="31">
        <v>22</v>
      </c>
      <c r="G12" s="31">
        <v>10</v>
      </c>
      <c r="H12" s="31">
        <v>56</v>
      </c>
      <c r="I12" s="31">
        <v>0</v>
      </c>
      <c r="J12" s="31">
        <v>5</v>
      </c>
      <c r="K12" s="32">
        <v>0</v>
      </c>
      <c r="L12" s="12">
        <f>SUM(B12:K12)</f>
        <v>99</v>
      </c>
      <c r="Q12" s="34"/>
      <c r="R12" s="34"/>
      <c r="S12" s="34"/>
      <c r="T12" s="34"/>
    </row>
    <row r="13" spans="1:20" ht="12" customHeight="1">
      <c r="A13" s="10" t="s">
        <v>11</v>
      </c>
      <c r="B13" s="31">
        <v>3</v>
      </c>
      <c r="C13" s="31">
        <v>0</v>
      </c>
      <c r="D13" s="31">
        <v>2</v>
      </c>
      <c r="E13" s="31">
        <v>6</v>
      </c>
      <c r="F13" s="31">
        <v>14</v>
      </c>
      <c r="G13" s="31">
        <v>6</v>
      </c>
      <c r="H13" s="31">
        <v>15</v>
      </c>
      <c r="I13" s="31">
        <v>1</v>
      </c>
      <c r="J13" s="31">
        <v>2</v>
      </c>
      <c r="K13" s="32">
        <v>0</v>
      </c>
      <c r="L13" s="12">
        <f>SUM(B13:K13)</f>
        <v>49</v>
      </c>
      <c r="Q13" s="34"/>
      <c r="R13" s="34"/>
      <c r="S13" s="34"/>
      <c r="T13" s="34"/>
    </row>
    <row r="14" spans="1:20" s="2" customFormat="1" ht="12" customHeight="1">
      <c r="A14" s="10" t="s">
        <v>12</v>
      </c>
      <c r="B14" s="31">
        <v>0</v>
      </c>
      <c r="C14" s="31">
        <v>2</v>
      </c>
      <c r="D14" s="31">
        <v>1</v>
      </c>
      <c r="E14" s="33">
        <v>1</v>
      </c>
      <c r="F14" s="31">
        <v>23</v>
      </c>
      <c r="G14" s="31">
        <v>14</v>
      </c>
      <c r="H14" s="31">
        <v>43</v>
      </c>
      <c r="I14" s="31">
        <v>1</v>
      </c>
      <c r="J14" s="31">
        <v>5</v>
      </c>
      <c r="K14" s="32">
        <v>0</v>
      </c>
      <c r="L14" s="12">
        <f>SUM(B14:K14)</f>
        <v>90</v>
      </c>
      <c r="Q14" s="35"/>
      <c r="R14" s="35"/>
      <c r="S14" s="35"/>
      <c r="T14" s="35"/>
    </row>
    <row r="15" spans="1:20" s="2" customFormat="1" ht="12">
      <c r="A15" s="13" t="s">
        <v>38</v>
      </c>
      <c r="B15" s="14">
        <f aca="true" t="shared" si="0" ref="B15:L15">SUM(B10:B14)</f>
        <v>7</v>
      </c>
      <c r="C15" s="14">
        <f t="shared" si="0"/>
        <v>13</v>
      </c>
      <c r="D15" s="14">
        <f t="shared" si="0"/>
        <v>54</v>
      </c>
      <c r="E15" s="14">
        <f t="shared" si="0"/>
        <v>28</v>
      </c>
      <c r="F15" s="14">
        <f t="shared" si="0"/>
        <v>157</v>
      </c>
      <c r="G15" s="14">
        <f t="shared" si="0"/>
        <v>49</v>
      </c>
      <c r="H15" s="14">
        <f t="shared" si="0"/>
        <v>220</v>
      </c>
      <c r="I15" s="14">
        <f t="shared" si="0"/>
        <v>11</v>
      </c>
      <c r="J15" s="14">
        <f t="shared" si="0"/>
        <v>22</v>
      </c>
      <c r="K15" s="14">
        <f t="shared" si="0"/>
        <v>0</v>
      </c>
      <c r="L15" s="14">
        <f t="shared" si="0"/>
        <v>561</v>
      </c>
      <c r="Q15" s="35"/>
      <c r="R15" s="35"/>
      <c r="S15" s="35"/>
      <c r="T15" s="35"/>
    </row>
    <row r="16" spans="1:20" ht="12">
      <c r="A16" s="174" t="s">
        <v>33</v>
      </c>
      <c r="B16" s="173" t="s">
        <v>1</v>
      </c>
      <c r="C16" s="173"/>
      <c r="D16" s="173" t="s">
        <v>2</v>
      </c>
      <c r="E16" s="173"/>
      <c r="F16" s="173" t="s">
        <v>3</v>
      </c>
      <c r="G16" s="173"/>
      <c r="H16" s="173" t="s">
        <v>4</v>
      </c>
      <c r="I16" s="173"/>
      <c r="J16" s="176" t="s">
        <v>5</v>
      </c>
      <c r="K16" s="176"/>
      <c r="L16" s="174" t="s">
        <v>30</v>
      </c>
      <c r="Q16" s="34"/>
      <c r="R16" s="34"/>
      <c r="S16" s="34"/>
      <c r="T16" s="34"/>
    </row>
    <row r="17" spans="1:20" ht="12">
      <c r="A17" s="175"/>
      <c r="B17" s="60" t="s">
        <v>6</v>
      </c>
      <c r="C17" s="60" t="s">
        <v>7</v>
      </c>
      <c r="D17" s="60" t="s">
        <v>6</v>
      </c>
      <c r="E17" s="60" t="s">
        <v>7</v>
      </c>
      <c r="F17" s="60" t="s">
        <v>6</v>
      </c>
      <c r="G17" s="60" t="s">
        <v>7</v>
      </c>
      <c r="H17" s="60" t="s">
        <v>6</v>
      </c>
      <c r="I17" s="60" t="s">
        <v>7</v>
      </c>
      <c r="J17" s="60" t="s">
        <v>6</v>
      </c>
      <c r="K17" s="60" t="s">
        <v>7</v>
      </c>
      <c r="L17" s="175"/>
      <c r="Q17" s="34"/>
      <c r="R17" s="34"/>
      <c r="S17" s="34"/>
      <c r="T17" s="34"/>
    </row>
    <row r="18" spans="1:20" ht="12">
      <c r="A18" s="15" t="s">
        <v>11</v>
      </c>
      <c r="B18" s="31">
        <v>2</v>
      </c>
      <c r="C18" s="31">
        <v>1</v>
      </c>
      <c r="D18" s="31">
        <v>15</v>
      </c>
      <c r="E18" s="31">
        <v>3</v>
      </c>
      <c r="F18" s="31">
        <v>27</v>
      </c>
      <c r="G18" s="31">
        <v>5</v>
      </c>
      <c r="H18" s="31">
        <v>11</v>
      </c>
      <c r="I18" s="31">
        <v>0</v>
      </c>
      <c r="J18" s="31">
        <v>0</v>
      </c>
      <c r="K18" s="32">
        <v>0</v>
      </c>
      <c r="L18" s="12">
        <f>SUM(B18:K18)</f>
        <v>64</v>
      </c>
      <c r="Q18" s="34"/>
      <c r="R18" s="34"/>
      <c r="S18" s="34"/>
      <c r="T18" s="34"/>
    </row>
    <row r="19" spans="1:20" ht="12">
      <c r="A19" s="15" t="s">
        <v>60</v>
      </c>
      <c r="B19" s="31">
        <v>1</v>
      </c>
      <c r="C19" s="31">
        <v>0</v>
      </c>
      <c r="D19" s="31">
        <v>2</v>
      </c>
      <c r="E19" s="31">
        <v>3</v>
      </c>
      <c r="F19" s="31">
        <v>33</v>
      </c>
      <c r="G19" s="31">
        <v>6</v>
      </c>
      <c r="H19" s="31">
        <v>24</v>
      </c>
      <c r="I19" s="31">
        <v>1</v>
      </c>
      <c r="J19" s="31">
        <v>4</v>
      </c>
      <c r="K19" s="32">
        <v>0</v>
      </c>
      <c r="L19" s="12">
        <f>SUM(B19:K19)</f>
        <v>74</v>
      </c>
      <c r="Q19" s="34"/>
      <c r="R19" s="34"/>
      <c r="S19" s="34"/>
      <c r="T19" s="34"/>
    </row>
    <row r="20" spans="1:20" s="2" customFormat="1" ht="12">
      <c r="A20" s="15" t="s">
        <v>13</v>
      </c>
      <c r="B20" s="31">
        <v>0</v>
      </c>
      <c r="C20" s="31">
        <v>3</v>
      </c>
      <c r="D20" s="31">
        <v>4</v>
      </c>
      <c r="E20" s="31">
        <v>2</v>
      </c>
      <c r="F20" s="31">
        <v>30</v>
      </c>
      <c r="G20" s="31">
        <v>10</v>
      </c>
      <c r="H20" s="31">
        <v>19</v>
      </c>
      <c r="I20" s="31">
        <v>3</v>
      </c>
      <c r="J20" s="31">
        <v>2</v>
      </c>
      <c r="K20" s="32">
        <v>0</v>
      </c>
      <c r="L20" s="12">
        <f>SUM(B20:K20)</f>
        <v>73</v>
      </c>
      <c r="Q20" s="35"/>
      <c r="R20" s="35"/>
      <c r="S20" s="35"/>
      <c r="T20" s="35"/>
    </row>
    <row r="21" spans="1:20" s="2" customFormat="1" ht="12">
      <c r="A21" s="13" t="s">
        <v>39</v>
      </c>
      <c r="B21" s="14">
        <f aca="true" t="shared" si="1" ref="B21:L21">SUM(B18:B20)</f>
        <v>3</v>
      </c>
      <c r="C21" s="14">
        <f t="shared" si="1"/>
        <v>4</v>
      </c>
      <c r="D21" s="14">
        <f t="shared" si="1"/>
        <v>21</v>
      </c>
      <c r="E21" s="14">
        <f t="shared" si="1"/>
        <v>8</v>
      </c>
      <c r="F21" s="14">
        <f t="shared" si="1"/>
        <v>90</v>
      </c>
      <c r="G21" s="14">
        <f t="shared" si="1"/>
        <v>21</v>
      </c>
      <c r="H21" s="14">
        <f t="shared" si="1"/>
        <v>54</v>
      </c>
      <c r="I21" s="14">
        <f t="shared" si="1"/>
        <v>4</v>
      </c>
      <c r="J21" s="14">
        <f t="shared" si="1"/>
        <v>6</v>
      </c>
      <c r="K21" s="14">
        <v>0</v>
      </c>
      <c r="L21" s="14">
        <f t="shared" si="1"/>
        <v>211</v>
      </c>
      <c r="Q21" s="35"/>
      <c r="R21" s="35"/>
      <c r="S21" s="35"/>
      <c r="T21" s="35"/>
    </row>
    <row r="22" spans="1:20" ht="12">
      <c r="A22" s="174" t="s">
        <v>34</v>
      </c>
      <c r="B22" s="173" t="s">
        <v>1</v>
      </c>
      <c r="C22" s="173"/>
      <c r="D22" s="173" t="s">
        <v>2</v>
      </c>
      <c r="E22" s="173"/>
      <c r="F22" s="173" t="s">
        <v>3</v>
      </c>
      <c r="G22" s="173"/>
      <c r="H22" s="173" t="s">
        <v>4</v>
      </c>
      <c r="I22" s="173"/>
      <c r="J22" s="176" t="s">
        <v>5</v>
      </c>
      <c r="K22" s="176"/>
      <c r="L22" s="174" t="s">
        <v>30</v>
      </c>
      <c r="Q22" s="34"/>
      <c r="R22" s="34"/>
      <c r="S22" s="34"/>
      <c r="T22" s="34"/>
    </row>
    <row r="23" spans="1:20" ht="12">
      <c r="A23" s="175"/>
      <c r="B23" s="60" t="s">
        <v>6</v>
      </c>
      <c r="C23" s="60" t="s">
        <v>7</v>
      </c>
      <c r="D23" s="60" t="s">
        <v>6</v>
      </c>
      <c r="E23" s="60" t="s">
        <v>7</v>
      </c>
      <c r="F23" s="60" t="s">
        <v>6</v>
      </c>
      <c r="G23" s="60" t="s">
        <v>7</v>
      </c>
      <c r="H23" s="60" t="s">
        <v>6</v>
      </c>
      <c r="I23" s="60" t="s">
        <v>7</v>
      </c>
      <c r="J23" s="60" t="s">
        <v>6</v>
      </c>
      <c r="K23" s="60" t="s">
        <v>7</v>
      </c>
      <c r="L23" s="175"/>
      <c r="Q23" s="34"/>
      <c r="R23" s="34"/>
      <c r="S23" s="34"/>
      <c r="T23" s="34"/>
    </row>
    <row r="24" spans="1:20" ht="12">
      <c r="A24" s="15" t="s">
        <v>14</v>
      </c>
      <c r="B24" s="31">
        <v>0</v>
      </c>
      <c r="C24" s="31">
        <v>0</v>
      </c>
      <c r="D24" s="31">
        <v>0</v>
      </c>
      <c r="E24" s="31">
        <v>4</v>
      </c>
      <c r="F24" s="31">
        <v>25</v>
      </c>
      <c r="G24" s="31">
        <v>6</v>
      </c>
      <c r="H24" s="31">
        <v>20</v>
      </c>
      <c r="I24" s="31">
        <v>0</v>
      </c>
      <c r="J24" s="31">
        <v>3</v>
      </c>
      <c r="K24" s="32">
        <v>0</v>
      </c>
      <c r="L24" s="12">
        <f>SUM(B24:K24)</f>
        <v>58</v>
      </c>
      <c r="Q24" s="34"/>
      <c r="R24" s="34"/>
      <c r="S24" s="34"/>
      <c r="T24" s="34"/>
    </row>
    <row r="25" spans="1:20" s="2" customFormat="1" ht="12">
      <c r="A25" s="15" t="s">
        <v>11</v>
      </c>
      <c r="B25" s="31">
        <v>0</v>
      </c>
      <c r="C25" s="31">
        <v>0</v>
      </c>
      <c r="D25" s="31">
        <v>3</v>
      </c>
      <c r="E25" s="31">
        <v>8</v>
      </c>
      <c r="F25" s="31">
        <v>40</v>
      </c>
      <c r="G25" s="31">
        <v>3</v>
      </c>
      <c r="H25" s="31">
        <v>17</v>
      </c>
      <c r="I25" s="31">
        <v>1</v>
      </c>
      <c r="J25" s="31">
        <v>0</v>
      </c>
      <c r="K25" s="32">
        <v>0</v>
      </c>
      <c r="L25" s="12">
        <f>SUM(B25:K25)</f>
        <v>72</v>
      </c>
      <c r="Q25" s="35"/>
      <c r="R25" s="35"/>
      <c r="S25" s="35"/>
      <c r="T25" s="35"/>
    </row>
    <row r="26" spans="1:20" s="2" customFormat="1" ht="12">
      <c r="A26" s="13" t="s">
        <v>40</v>
      </c>
      <c r="B26" s="14">
        <f aca="true" t="shared" si="2" ref="B26:L26">SUM(B24:B25)</f>
        <v>0</v>
      </c>
      <c r="C26" s="14">
        <f t="shared" si="2"/>
        <v>0</v>
      </c>
      <c r="D26" s="14">
        <f t="shared" si="2"/>
        <v>3</v>
      </c>
      <c r="E26" s="14">
        <f t="shared" si="2"/>
        <v>12</v>
      </c>
      <c r="F26" s="14">
        <f t="shared" si="2"/>
        <v>65</v>
      </c>
      <c r="G26" s="14">
        <f t="shared" si="2"/>
        <v>9</v>
      </c>
      <c r="H26" s="14">
        <f t="shared" si="2"/>
        <v>37</v>
      </c>
      <c r="I26" s="14">
        <f t="shared" si="2"/>
        <v>1</v>
      </c>
      <c r="J26" s="14">
        <f t="shared" si="2"/>
        <v>3</v>
      </c>
      <c r="K26" s="14">
        <f t="shared" si="2"/>
        <v>0</v>
      </c>
      <c r="L26" s="30">
        <f t="shared" si="2"/>
        <v>130</v>
      </c>
      <c r="Q26" s="35"/>
      <c r="R26" s="35"/>
      <c r="S26" s="35"/>
      <c r="T26" s="35"/>
    </row>
    <row r="27" spans="1:20" ht="12">
      <c r="A27" s="174" t="s">
        <v>35</v>
      </c>
      <c r="B27" s="173" t="s">
        <v>1</v>
      </c>
      <c r="C27" s="173"/>
      <c r="D27" s="173" t="s">
        <v>2</v>
      </c>
      <c r="E27" s="173"/>
      <c r="F27" s="173" t="s">
        <v>3</v>
      </c>
      <c r="G27" s="173"/>
      <c r="H27" s="173" t="s">
        <v>4</v>
      </c>
      <c r="I27" s="173"/>
      <c r="J27" s="176" t="s">
        <v>5</v>
      </c>
      <c r="K27" s="176"/>
      <c r="L27" s="174" t="s">
        <v>30</v>
      </c>
      <c r="Q27" s="34"/>
      <c r="R27" s="34"/>
      <c r="S27" s="34"/>
      <c r="T27" s="34"/>
    </row>
    <row r="28" spans="1:20" ht="12">
      <c r="A28" s="175"/>
      <c r="B28" s="60" t="s">
        <v>6</v>
      </c>
      <c r="C28" s="60" t="s">
        <v>7</v>
      </c>
      <c r="D28" s="60" t="s">
        <v>6</v>
      </c>
      <c r="E28" s="60" t="s">
        <v>7</v>
      </c>
      <c r="F28" s="60" t="s">
        <v>6</v>
      </c>
      <c r="G28" s="60" t="s">
        <v>7</v>
      </c>
      <c r="H28" s="60" t="s">
        <v>6</v>
      </c>
      <c r="I28" s="60" t="s">
        <v>7</v>
      </c>
      <c r="J28" s="60" t="s">
        <v>6</v>
      </c>
      <c r="K28" s="60" t="s">
        <v>7</v>
      </c>
      <c r="L28" s="175"/>
      <c r="Q28" s="34"/>
      <c r="R28" s="34"/>
      <c r="S28" s="34"/>
      <c r="T28" s="34"/>
    </row>
    <row r="29" spans="1:20" s="3" customFormat="1" ht="12">
      <c r="A29" s="15" t="s">
        <v>15</v>
      </c>
      <c r="B29" s="11">
        <v>0</v>
      </c>
      <c r="C29" s="31">
        <v>1</v>
      </c>
      <c r="D29" s="31">
        <v>0</v>
      </c>
      <c r="E29" s="31">
        <v>0</v>
      </c>
      <c r="F29" s="31">
        <v>1</v>
      </c>
      <c r="G29" s="31">
        <v>3</v>
      </c>
      <c r="H29" s="31">
        <v>33</v>
      </c>
      <c r="I29" s="31">
        <v>2</v>
      </c>
      <c r="J29" s="31">
        <v>9</v>
      </c>
      <c r="K29" s="32">
        <v>0</v>
      </c>
      <c r="L29" s="12">
        <f>SUM(B29:K29)</f>
        <v>49</v>
      </c>
      <c r="Q29" s="34"/>
      <c r="R29" s="34"/>
      <c r="S29" s="34"/>
      <c r="T29" s="34"/>
    </row>
    <row r="30" spans="1:20" ht="12">
      <c r="A30" s="10" t="s">
        <v>16</v>
      </c>
      <c r="B30" s="11">
        <v>0</v>
      </c>
      <c r="C30" s="31">
        <v>3</v>
      </c>
      <c r="D30" s="31">
        <v>2</v>
      </c>
      <c r="E30" s="31">
        <v>0</v>
      </c>
      <c r="F30" s="31">
        <v>24</v>
      </c>
      <c r="G30" s="31">
        <v>15</v>
      </c>
      <c r="H30" s="31">
        <v>50</v>
      </c>
      <c r="I30" s="31">
        <v>1</v>
      </c>
      <c r="J30" s="31">
        <v>6</v>
      </c>
      <c r="K30" s="32">
        <v>0</v>
      </c>
      <c r="L30" s="12">
        <f>SUM(B30:K30)</f>
        <v>101</v>
      </c>
      <c r="Q30" s="34"/>
      <c r="R30" s="34"/>
      <c r="S30" s="34"/>
      <c r="T30" s="34"/>
    </row>
    <row r="31" spans="1:20" s="2" customFormat="1" ht="12">
      <c r="A31" s="15" t="s">
        <v>11</v>
      </c>
      <c r="B31" s="11">
        <v>2</v>
      </c>
      <c r="C31" s="31">
        <v>0</v>
      </c>
      <c r="D31" s="31">
        <v>0</v>
      </c>
      <c r="E31" s="31">
        <v>2</v>
      </c>
      <c r="F31" s="31">
        <v>23</v>
      </c>
      <c r="G31" s="31">
        <v>0</v>
      </c>
      <c r="H31" s="31">
        <v>16</v>
      </c>
      <c r="I31" s="31">
        <v>0</v>
      </c>
      <c r="J31" s="31">
        <v>0</v>
      </c>
      <c r="K31" s="32">
        <v>0</v>
      </c>
      <c r="L31" s="12">
        <f>SUM(B31:K31)</f>
        <v>43</v>
      </c>
      <c r="Q31" s="35"/>
      <c r="R31" s="35"/>
      <c r="S31" s="35"/>
      <c r="T31" s="35"/>
    </row>
    <row r="32" spans="1:20" s="2" customFormat="1" ht="12">
      <c r="A32" s="13" t="s">
        <v>41</v>
      </c>
      <c r="B32" s="14">
        <f aca="true" t="shared" si="3" ref="B32:L32">SUM(B28:B31)</f>
        <v>2</v>
      </c>
      <c r="C32" s="14">
        <f t="shared" si="3"/>
        <v>4</v>
      </c>
      <c r="D32" s="14">
        <f t="shared" si="3"/>
        <v>2</v>
      </c>
      <c r="E32" s="14">
        <f t="shared" si="3"/>
        <v>2</v>
      </c>
      <c r="F32" s="14">
        <f t="shared" si="3"/>
        <v>48</v>
      </c>
      <c r="G32" s="14">
        <f t="shared" si="3"/>
        <v>18</v>
      </c>
      <c r="H32" s="14">
        <f t="shared" si="3"/>
        <v>99</v>
      </c>
      <c r="I32" s="14">
        <f t="shared" si="3"/>
        <v>3</v>
      </c>
      <c r="J32" s="14">
        <f t="shared" si="3"/>
        <v>15</v>
      </c>
      <c r="K32" s="14">
        <f t="shared" si="3"/>
        <v>0</v>
      </c>
      <c r="L32" s="14">
        <f t="shared" si="3"/>
        <v>193</v>
      </c>
      <c r="Q32" s="35"/>
      <c r="R32" s="35"/>
      <c r="S32" s="35"/>
      <c r="T32" s="35"/>
    </row>
    <row r="33" spans="1:20" ht="12">
      <c r="A33" s="174" t="s">
        <v>36</v>
      </c>
      <c r="B33" s="173" t="s">
        <v>1</v>
      </c>
      <c r="C33" s="173"/>
      <c r="D33" s="173" t="s">
        <v>2</v>
      </c>
      <c r="E33" s="173"/>
      <c r="F33" s="173" t="s">
        <v>3</v>
      </c>
      <c r="G33" s="173"/>
      <c r="H33" s="173" t="s">
        <v>4</v>
      </c>
      <c r="I33" s="173"/>
      <c r="J33" s="176" t="s">
        <v>5</v>
      </c>
      <c r="K33" s="176"/>
      <c r="L33" s="174" t="s">
        <v>30</v>
      </c>
      <c r="Q33" s="34"/>
      <c r="R33" s="34"/>
      <c r="S33" s="34"/>
      <c r="T33" s="34"/>
    </row>
    <row r="34" spans="1:20" ht="12">
      <c r="A34" s="175"/>
      <c r="B34" s="60" t="s">
        <v>6</v>
      </c>
      <c r="C34" s="60" t="s">
        <v>7</v>
      </c>
      <c r="D34" s="60" t="s">
        <v>6</v>
      </c>
      <c r="E34" s="60" t="s">
        <v>7</v>
      </c>
      <c r="F34" s="60" t="s">
        <v>6</v>
      </c>
      <c r="G34" s="60" t="s">
        <v>7</v>
      </c>
      <c r="H34" s="60" t="s">
        <v>6</v>
      </c>
      <c r="I34" s="60" t="s">
        <v>7</v>
      </c>
      <c r="J34" s="60" t="s">
        <v>6</v>
      </c>
      <c r="K34" s="60" t="s">
        <v>7</v>
      </c>
      <c r="L34" s="175"/>
      <c r="Q34" s="34"/>
      <c r="R34" s="34"/>
      <c r="S34" s="34"/>
      <c r="T34" s="34"/>
    </row>
    <row r="35" spans="1:20" ht="12">
      <c r="A35" s="15" t="s">
        <v>17</v>
      </c>
      <c r="B35" s="31">
        <v>0</v>
      </c>
      <c r="C35" s="31">
        <v>3</v>
      </c>
      <c r="D35" s="31">
        <v>1</v>
      </c>
      <c r="E35" s="31">
        <v>2</v>
      </c>
      <c r="F35" s="31">
        <v>12</v>
      </c>
      <c r="G35" s="31">
        <v>6</v>
      </c>
      <c r="H35" s="31">
        <v>28</v>
      </c>
      <c r="I35" s="31">
        <v>0</v>
      </c>
      <c r="J35" s="31">
        <v>5</v>
      </c>
      <c r="K35" s="31">
        <v>0</v>
      </c>
      <c r="L35" s="11">
        <f>SUM(B35:K35)</f>
        <v>57</v>
      </c>
      <c r="Q35" s="34"/>
      <c r="R35" s="34"/>
      <c r="S35" s="34"/>
      <c r="T35" s="34"/>
    </row>
    <row r="36" spans="1:20" ht="12">
      <c r="A36" s="15" t="s">
        <v>11</v>
      </c>
      <c r="B36" s="31">
        <v>0</v>
      </c>
      <c r="C36" s="31">
        <v>3</v>
      </c>
      <c r="D36" s="31">
        <v>0</v>
      </c>
      <c r="E36" s="31">
        <v>3</v>
      </c>
      <c r="F36" s="31">
        <v>26</v>
      </c>
      <c r="G36" s="31">
        <v>3</v>
      </c>
      <c r="H36" s="31">
        <v>20</v>
      </c>
      <c r="I36" s="31">
        <v>0</v>
      </c>
      <c r="J36" s="31">
        <v>2</v>
      </c>
      <c r="K36" s="32">
        <v>0</v>
      </c>
      <c r="L36" s="12">
        <f>SUM(B36:K36)</f>
        <v>57</v>
      </c>
      <c r="Q36" s="34"/>
      <c r="R36" s="34"/>
      <c r="S36" s="34"/>
      <c r="T36" s="34"/>
    </row>
    <row r="37" spans="1:20" s="2" customFormat="1" ht="12">
      <c r="A37" s="15" t="s">
        <v>13</v>
      </c>
      <c r="B37" s="31">
        <v>0</v>
      </c>
      <c r="C37" s="31">
        <v>1</v>
      </c>
      <c r="D37" s="31">
        <v>1</v>
      </c>
      <c r="E37" s="31">
        <v>1</v>
      </c>
      <c r="F37" s="31">
        <v>5</v>
      </c>
      <c r="G37" s="31">
        <v>8</v>
      </c>
      <c r="H37" s="31">
        <v>55</v>
      </c>
      <c r="I37" s="31">
        <v>2</v>
      </c>
      <c r="J37" s="31">
        <v>4</v>
      </c>
      <c r="K37" s="32">
        <v>0</v>
      </c>
      <c r="L37" s="12">
        <f>SUM(B37:K37)</f>
        <v>77</v>
      </c>
      <c r="Q37" s="35"/>
      <c r="R37" s="35"/>
      <c r="S37" s="35"/>
      <c r="T37" s="35"/>
    </row>
    <row r="38" spans="1:20" ht="12">
      <c r="A38" s="13" t="s">
        <v>43</v>
      </c>
      <c r="B38" s="14">
        <f aca="true" t="shared" si="4" ref="B38:L38">SUM(B34:B37)</f>
        <v>0</v>
      </c>
      <c r="C38" s="14">
        <f t="shared" si="4"/>
        <v>7</v>
      </c>
      <c r="D38" s="14">
        <f t="shared" si="4"/>
        <v>2</v>
      </c>
      <c r="E38" s="14">
        <f t="shared" si="4"/>
        <v>6</v>
      </c>
      <c r="F38" s="14">
        <f t="shared" si="4"/>
        <v>43</v>
      </c>
      <c r="G38" s="14">
        <f t="shared" si="4"/>
        <v>17</v>
      </c>
      <c r="H38" s="14">
        <f t="shared" si="4"/>
        <v>103</v>
      </c>
      <c r="I38" s="14">
        <f t="shared" si="4"/>
        <v>2</v>
      </c>
      <c r="J38" s="14">
        <f t="shared" si="4"/>
        <v>11</v>
      </c>
      <c r="K38" s="14">
        <f t="shared" si="4"/>
        <v>0</v>
      </c>
      <c r="L38" s="16">
        <f t="shared" si="4"/>
        <v>191</v>
      </c>
      <c r="Q38" s="34"/>
      <c r="R38" s="34"/>
      <c r="S38" s="34"/>
      <c r="T38" s="34"/>
    </row>
    <row r="39" spans="1:20" ht="12">
      <c r="A39" s="17" t="s">
        <v>42</v>
      </c>
      <c r="B39" s="60">
        <f aca="true" t="shared" si="5" ref="B39:K39">B15+B21+B26+B32+B38</f>
        <v>12</v>
      </c>
      <c r="C39" s="60">
        <f t="shared" si="5"/>
        <v>28</v>
      </c>
      <c r="D39" s="60">
        <f t="shared" si="5"/>
        <v>82</v>
      </c>
      <c r="E39" s="60">
        <f t="shared" si="5"/>
        <v>56</v>
      </c>
      <c r="F39" s="60">
        <f t="shared" si="5"/>
        <v>403</v>
      </c>
      <c r="G39" s="60">
        <f t="shared" si="5"/>
        <v>114</v>
      </c>
      <c r="H39" s="60">
        <f t="shared" si="5"/>
        <v>513</v>
      </c>
      <c r="I39" s="60">
        <f t="shared" si="5"/>
        <v>21</v>
      </c>
      <c r="J39" s="60">
        <f t="shared" si="5"/>
        <v>57</v>
      </c>
      <c r="K39" s="18">
        <f t="shared" si="5"/>
        <v>0</v>
      </c>
      <c r="L39" s="19">
        <f>L15+L21+L26+L32+L38</f>
        <v>1286</v>
      </c>
      <c r="Q39" s="34"/>
      <c r="R39" s="34"/>
      <c r="S39" s="34"/>
      <c r="T39" s="34"/>
    </row>
    <row r="40" spans="1:20" ht="12">
      <c r="A40" s="36" t="s">
        <v>57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4"/>
      <c r="N40" s="34"/>
      <c r="O40" s="34"/>
      <c r="P40" s="34"/>
      <c r="Q40" s="34"/>
      <c r="R40" s="34"/>
      <c r="S40" s="34"/>
      <c r="T40" s="34"/>
    </row>
    <row r="41" spans="1:193" ht="12.75">
      <c r="A41" s="38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9"/>
      <c r="N41" s="39"/>
      <c r="O41" s="39"/>
      <c r="P41" s="39"/>
      <c r="Q41" s="39"/>
      <c r="R41" s="39"/>
      <c r="S41" s="39"/>
      <c r="T41" s="39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5.75">
      <c r="A42" s="63"/>
      <c r="B42" s="63"/>
      <c r="C42" s="63"/>
      <c r="D42" s="63"/>
      <c r="E42" s="63"/>
      <c r="F42" s="63"/>
      <c r="G42" s="63"/>
      <c r="H42" s="63"/>
      <c r="I42" s="40"/>
      <c r="J42" s="40"/>
      <c r="K42" s="40"/>
      <c r="L42" s="40"/>
      <c r="M42" s="39"/>
      <c r="N42" s="39"/>
      <c r="O42" s="39"/>
      <c r="P42" s="39"/>
      <c r="Q42" s="39"/>
      <c r="R42" s="39"/>
      <c r="S42" s="39"/>
      <c r="T42" s="39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20" s="4" customFormat="1" ht="15">
      <c r="A43" s="41" t="s">
        <v>64</v>
      </c>
      <c r="B43" s="42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39"/>
      <c r="N43" s="39"/>
      <c r="O43" s="39"/>
      <c r="P43" s="39"/>
      <c r="Q43" s="39"/>
      <c r="R43" s="39"/>
      <c r="S43" s="39"/>
      <c r="T43" s="39"/>
    </row>
    <row r="44" spans="1:20" s="4" customFormat="1" ht="12.75">
      <c r="A44" s="179" t="s">
        <v>46</v>
      </c>
      <c r="B44" s="179"/>
      <c r="C44" s="179"/>
      <c r="D44" s="179"/>
      <c r="E44" s="179"/>
      <c r="F44" s="179"/>
      <c r="G44" s="179"/>
      <c r="H44" s="179"/>
      <c r="I44" s="179"/>
      <c r="J44" s="179"/>
      <c r="K44" s="179"/>
      <c r="L44" s="179"/>
      <c r="Q44" s="34"/>
      <c r="R44" s="39"/>
      <c r="S44" s="39"/>
      <c r="T44" s="39"/>
    </row>
    <row r="45" spans="1:20" s="4" customFormat="1" ht="12.75">
      <c r="A45" s="177" t="s">
        <v>45</v>
      </c>
      <c r="B45" s="177" t="s">
        <v>18</v>
      </c>
      <c r="C45" s="20" t="s">
        <v>19</v>
      </c>
      <c r="D45" s="177" t="s">
        <v>20</v>
      </c>
      <c r="E45" s="20" t="s">
        <v>19</v>
      </c>
      <c r="F45" s="177" t="s">
        <v>21</v>
      </c>
      <c r="G45" s="20" t="s">
        <v>19</v>
      </c>
      <c r="H45" s="177" t="s">
        <v>22</v>
      </c>
      <c r="I45" s="20" t="s">
        <v>19</v>
      </c>
      <c r="J45" s="20" t="s">
        <v>23</v>
      </c>
      <c r="K45" s="20" t="s">
        <v>19</v>
      </c>
      <c r="L45" s="177" t="s">
        <v>30</v>
      </c>
      <c r="Q45" s="34"/>
      <c r="R45" s="39"/>
      <c r="S45" s="39"/>
      <c r="T45" s="39"/>
    </row>
    <row r="46" spans="1:20" s="4" customFormat="1" ht="12.75">
      <c r="A46" s="178"/>
      <c r="B46" s="178"/>
      <c r="C46" s="21" t="s">
        <v>45</v>
      </c>
      <c r="D46" s="178"/>
      <c r="E46" s="21" t="s">
        <v>45</v>
      </c>
      <c r="F46" s="178"/>
      <c r="G46" s="21" t="s">
        <v>45</v>
      </c>
      <c r="H46" s="178"/>
      <c r="I46" s="21" t="s">
        <v>45</v>
      </c>
      <c r="J46" s="21" t="s">
        <v>47</v>
      </c>
      <c r="K46" s="21" t="s">
        <v>45</v>
      </c>
      <c r="L46" s="178"/>
      <c r="Q46" s="34"/>
      <c r="R46" s="39"/>
      <c r="S46" s="39"/>
      <c r="T46" s="39"/>
    </row>
    <row r="47" spans="1:20" s="4" customFormat="1" ht="12.75">
      <c r="A47" s="15" t="s">
        <v>25</v>
      </c>
      <c r="B47" s="11">
        <f>B15</f>
        <v>7</v>
      </c>
      <c r="C47" s="22">
        <f>B47/$L$47</f>
        <v>0.015217391304347827</v>
      </c>
      <c r="D47" s="11">
        <f>D15</f>
        <v>54</v>
      </c>
      <c r="E47" s="22">
        <f>D47/$L$47</f>
        <v>0.11739130434782609</v>
      </c>
      <c r="F47" s="11">
        <f>F15</f>
        <v>157</v>
      </c>
      <c r="G47" s="22">
        <f>F47/$L$47</f>
        <v>0.34130434782608693</v>
      </c>
      <c r="H47" s="11">
        <f>H15</f>
        <v>220</v>
      </c>
      <c r="I47" s="22">
        <f>H47/$L$47</f>
        <v>0.4782608695652174</v>
      </c>
      <c r="J47" s="11">
        <f>J15</f>
        <v>22</v>
      </c>
      <c r="K47" s="22">
        <f>J47/L47</f>
        <v>0.04782608695652174</v>
      </c>
      <c r="L47" s="12">
        <f>B47+D47+F47+H47+J47</f>
        <v>460</v>
      </c>
      <c r="Q47" s="34"/>
      <c r="R47" s="39"/>
      <c r="S47" s="39"/>
      <c r="T47" s="39"/>
    </row>
    <row r="48" spans="1:193" ht="12" customHeight="1">
      <c r="A48" s="15" t="s">
        <v>26</v>
      </c>
      <c r="B48" s="11">
        <f>B21</f>
        <v>3</v>
      </c>
      <c r="C48" s="22">
        <f>B48/$L$48</f>
        <v>0.017241379310344827</v>
      </c>
      <c r="D48" s="11">
        <f>D21</f>
        <v>21</v>
      </c>
      <c r="E48" s="22">
        <f>D48/$L$48</f>
        <v>0.1206896551724138</v>
      </c>
      <c r="F48" s="11">
        <f>F21</f>
        <v>90</v>
      </c>
      <c r="G48" s="22">
        <f>F48/$L$48</f>
        <v>0.5172413793103449</v>
      </c>
      <c r="H48" s="11">
        <f>H21</f>
        <v>54</v>
      </c>
      <c r="I48" s="22">
        <f>H48/L48</f>
        <v>0.3103448275862069</v>
      </c>
      <c r="J48" s="11">
        <f>J21</f>
        <v>6</v>
      </c>
      <c r="K48" s="22">
        <f>J48/L48</f>
        <v>0.034482758620689655</v>
      </c>
      <c r="L48" s="23">
        <f>B48+D48+F48+H48+J48</f>
        <v>174</v>
      </c>
      <c r="M48"/>
      <c r="N48"/>
      <c r="O48"/>
      <c r="P48"/>
      <c r="Q48" s="34"/>
      <c r="R48" s="39"/>
      <c r="S48" s="39"/>
      <c r="T48" s="39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193" ht="12.75">
      <c r="A49" s="15" t="s">
        <v>27</v>
      </c>
      <c r="B49" s="11">
        <f>B26</f>
        <v>0</v>
      </c>
      <c r="C49" s="22">
        <f>B49/$L$49</f>
        <v>0</v>
      </c>
      <c r="D49" s="11">
        <f>D26</f>
        <v>3</v>
      </c>
      <c r="E49" s="22">
        <f>D49/$L$49</f>
        <v>0.027777777777777776</v>
      </c>
      <c r="F49" s="11">
        <f>F26</f>
        <v>65</v>
      </c>
      <c r="G49" s="22">
        <f>F49/$L$49</f>
        <v>0.6018518518518519</v>
      </c>
      <c r="H49" s="11">
        <f>H26</f>
        <v>37</v>
      </c>
      <c r="I49" s="22">
        <f>H49/L49</f>
        <v>0.3425925925925926</v>
      </c>
      <c r="J49" s="11">
        <f>J26</f>
        <v>3</v>
      </c>
      <c r="K49" s="22">
        <f>J49/L49</f>
        <v>0.027777777777777776</v>
      </c>
      <c r="L49" s="23">
        <f>B49+D49+F49+H49+J49</f>
        <v>108</v>
      </c>
      <c r="M49"/>
      <c r="N49"/>
      <c r="O49"/>
      <c r="P49"/>
      <c r="Q49" s="34"/>
      <c r="R49" s="39"/>
      <c r="S49" s="39"/>
      <c r="T49" s="3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</row>
    <row r="50" spans="1:193" ht="12.75">
      <c r="A50" s="15" t="s">
        <v>28</v>
      </c>
      <c r="B50" s="11">
        <f>B32</f>
        <v>2</v>
      </c>
      <c r="C50" s="22">
        <f>B50/$L$50</f>
        <v>0.012048192771084338</v>
      </c>
      <c r="D50" s="11">
        <f>D32</f>
        <v>2</v>
      </c>
      <c r="E50" s="22">
        <f>D50/$L$50</f>
        <v>0.012048192771084338</v>
      </c>
      <c r="F50" s="11">
        <f>F32</f>
        <v>48</v>
      </c>
      <c r="G50" s="22">
        <f>F50/$L$50</f>
        <v>0.2891566265060241</v>
      </c>
      <c r="H50" s="11">
        <f>H32</f>
        <v>99</v>
      </c>
      <c r="I50" s="22">
        <f>H50/L50</f>
        <v>0.5963855421686747</v>
      </c>
      <c r="J50" s="11">
        <f>J32</f>
        <v>15</v>
      </c>
      <c r="K50" s="22">
        <f>J50/L50</f>
        <v>0.09036144578313253</v>
      </c>
      <c r="L50" s="23">
        <f>B50+D50+F50+H50+J50</f>
        <v>166</v>
      </c>
      <c r="M50"/>
      <c r="N50"/>
      <c r="O50"/>
      <c r="P50"/>
      <c r="Q50" s="34"/>
      <c r="R50" s="39"/>
      <c r="S50" s="39"/>
      <c r="T50" s="39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</row>
    <row r="51" spans="1:193" ht="12.75">
      <c r="A51" s="15" t="s">
        <v>29</v>
      </c>
      <c r="B51" s="11">
        <f>B38</f>
        <v>0</v>
      </c>
      <c r="C51" s="22">
        <f>B51/$L$51</f>
        <v>0</v>
      </c>
      <c r="D51" s="11">
        <f>D38</f>
        <v>2</v>
      </c>
      <c r="E51" s="22">
        <f>D51/$L$51</f>
        <v>0.012578616352201259</v>
      </c>
      <c r="F51" s="11">
        <f>F38</f>
        <v>43</v>
      </c>
      <c r="G51" s="22">
        <f>F51/$L$51</f>
        <v>0.27044025157232704</v>
      </c>
      <c r="H51" s="11">
        <f>H38</f>
        <v>103</v>
      </c>
      <c r="I51" s="22">
        <f>H51/L51</f>
        <v>0.6477987421383647</v>
      </c>
      <c r="J51" s="11">
        <f>J38</f>
        <v>11</v>
      </c>
      <c r="K51" s="22">
        <f>J51/L51</f>
        <v>0.06918238993710692</v>
      </c>
      <c r="L51" s="11">
        <f>B51+D51+F51+H51+J51</f>
        <v>159</v>
      </c>
      <c r="M51"/>
      <c r="N51"/>
      <c r="O51"/>
      <c r="P51"/>
      <c r="Q51" s="34"/>
      <c r="R51" s="39"/>
      <c r="S51" s="39"/>
      <c r="T51" s="39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</row>
    <row r="52" spans="1:193" ht="12.75">
      <c r="A52" s="24" t="s">
        <v>30</v>
      </c>
      <c r="B52" s="62">
        <f>SUM(B47:B51)</f>
        <v>12</v>
      </c>
      <c r="C52" s="25">
        <f>B52/$L$52</f>
        <v>0.011246485473289597</v>
      </c>
      <c r="D52" s="62">
        <f>SUM(D47:D51)</f>
        <v>82</v>
      </c>
      <c r="E52" s="25">
        <f>D52/$L$52</f>
        <v>0.07685098406747891</v>
      </c>
      <c r="F52" s="62">
        <f>SUM(F47:F51)</f>
        <v>403</v>
      </c>
      <c r="G52" s="25">
        <f>F52/$L$52</f>
        <v>0.3776944704779756</v>
      </c>
      <c r="H52" s="62">
        <f>SUM(H47:H51)</f>
        <v>513</v>
      </c>
      <c r="I52" s="25">
        <f>H52/$L$52</f>
        <v>0.48078725398313027</v>
      </c>
      <c r="J52" s="62">
        <f>SUM(J47:J51)</f>
        <v>57</v>
      </c>
      <c r="K52" s="25">
        <f>J52/$L$52</f>
        <v>0.053420805998125584</v>
      </c>
      <c r="L52" s="26">
        <f>SUM(L47:L51)</f>
        <v>1067</v>
      </c>
      <c r="M52"/>
      <c r="N52"/>
      <c r="O52"/>
      <c r="P52"/>
      <c r="Q52" s="34"/>
      <c r="R52" s="39"/>
      <c r="S52" s="39"/>
      <c r="T52" s="39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</row>
    <row r="53" spans="1:193" ht="12.75">
      <c r="A53" s="45"/>
      <c r="B53" s="47">
        <f>B52/L52</f>
        <v>0.011246485473289597</v>
      </c>
      <c r="C53" s="47"/>
      <c r="D53" s="47">
        <f>D52/L52</f>
        <v>0.07685098406747891</v>
      </c>
      <c r="E53" s="47"/>
      <c r="F53" s="47">
        <f>F52/L52</f>
        <v>0.3776944704779756</v>
      </c>
      <c r="G53" s="47"/>
      <c r="H53" s="47">
        <f>H52/L52</f>
        <v>0.48078725398313027</v>
      </c>
      <c r="I53" s="47"/>
      <c r="J53" s="47">
        <f>J52/L52</f>
        <v>0.053420805998125584</v>
      </c>
      <c r="K53" s="47"/>
      <c r="L53" s="48">
        <f>SUM(B53:J53)</f>
        <v>1</v>
      </c>
      <c r="M53"/>
      <c r="N53"/>
      <c r="O53"/>
      <c r="P53"/>
      <c r="Q53" s="34"/>
      <c r="R53" s="39"/>
      <c r="S53" s="39"/>
      <c r="T53" s="39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</row>
    <row r="54" spans="1:193" ht="12.75">
      <c r="A54" s="45"/>
      <c r="B54" s="44"/>
      <c r="C54" s="49"/>
      <c r="D54" s="45"/>
      <c r="E54" s="45"/>
      <c r="F54" s="45"/>
      <c r="G54" s="45"/>
      <c r="H54" s="45"/>
      <c r="I54" s="45"/>
      <c r="J54" s="45"/>
      <c r="K54" s="45"/>
      <c r="L54" s="45"/>
      <c r="M54"/>
      <c r="N54"/>
      <c r="O54"/>
      <c r="P54"/>
      <c r="Q54" s="34"/>
      <c r="R54" s="39"/>
      <c r="S54" s="39"/>
      <c r="T54" s="39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</row>
    <row r="55" spans="1:193" ht="12.75">
      <c r="A55" s="179" t="s">
        <v>48</v>
      </c>
      <c r="B55" s="179"/>
      <c r="C55" s="179"/>
      <c r="D55" s="179"/>
      <c r="E55" s="179"/>
      <c r="F55" s="179"/>
      <c r="G55" s="179"/>
      <c r="H55" s="179"/>
      <c r="I55" s="179"/>
      <c r="J55" s="179"/>
      <c r="K55" s="179"/>
      <c r="L55" s="179"/>
      <c r="M55"/>
      <c r="N55"/>
      <c r="O55"/>
      <c r="P55"/>
      <c r="Q55" s="34"/>
      <c r="R55" s="39"/>
      <c r="S55" s="39"/>
      <c r="T55" s="39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</row>
    <row r="56" spans="1:193" ht="12.75">
      <c r="A56" s="177" t="s">
        <v>45</v>
      </c>
      <c r="B56" s="177" t="s">
        <v>18</v>
      </c>
      <c r="C56" s="20" t="s">
        <v>19</v>
      </c>
      <c r="D56" s="177" t="s">
        <v>20</v>
      </c>
      <c r="E56" s="20" t="s">
        <v>19</v>
      </c>
      <c r="F56" s="177" t="s">
        <v>21</v>
      </c>
      <c r="G56" s="20" t="s">
        <v>19</v>
      </c>
      <c r="H56" s="177" t="s">
        <v>22</v>
      </c>
      <c r="I56" s="20" t="s">
        <v>19</v>
      </c>
      <c r="J56" s="20" t="s">
        <v>23</v>
      </c>
      <c r="K56" s="20" t="s">
        <v>19</v>
      </c>
      <c r="L56" s="177" t="s">
        <v>30</v>
      </c>
      <c r="M56"/>
      <c r="N56"/>
      <c r="O56"/>
      <c r="P56"/>
      <c r="Q56" s="34"/>
      <c r="R56" s="39"/>
      <c r="S56" s="39"/>
      <c r="T56" s="39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</row>
    <row r="57" spans="1:193" ht="12.75">
      <c r="A57" s="178"/>
      <c r="B57" s="178"/>
      <c r="C57" s="21" t="s">
        <v>45</v>
      </c>
      <c r="D57" s="178"/>
      <c r="E57" s="21" t="s">
        <v>45</v>
      </c>
      <c r="F57" s="178"/>
      <c r="G57" s="21" t="s">
        <v>45</v>
      </c>
      <c r="H57" s="178"/>
      <c r="I57" s="21" t="s">
        <v>45</v>
      </c>
      <c r="J57" s="21" t="s">
        <v>47</v>
      </c>
      <c r="K57" s="21" t="s">
        <v>45</v>
      </c>
      <c r="L57" s="178"/>
      <c r="M57"/>
      <c r="N57"/>
      <c r="O57"/>
      <c r="P57"/>
      <c r="Q57" s="34"/>
      <c r="R57" s="39"/>
      <c r="S57" s="39"/>
      <c r="T57" s="39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</row>
    <row r="58" spans="1:193" ht="12.75">
      <c r="A58" s="15" t="s">
        <v>25</v>
      </c>
      <c r="B58" s="11">
        <f>C15</f>
        <v>13</v>
      </c>
      <c r="C58" s="22">
        <f aca="true" t="shared" si="6" ref="C58:C63">B58/L58</f>
        <v>0.12871287128712872</v>
      </c>
      <c r="D58" s="11">
        <f>E15</f>
        <v>28</v>
      </c>
      <c r="E58" s="22">
        <f aca="true" t="shared" si="7" ref="E58:E63">D58/L58</f>
        <v>0.27722772277227725</v>
      </c>
      <c r="F58" s="11">
        <f>G15</f>
        <v>49</v>
      </c>
      <c r="G58" s="22">
        <f aca="true" t="shared" si="8" ref="G58:G63">F58/L58</f>
        <v>0.48514851485148514</v>
      </c>
      <c r="H58" s="11">
        <f>I15</f>
        <v>11</v>
      </c>
      <c r="I58" s="22">
        <f aca="true" t="shared" si="9" ref="I58:I63">H58/L58</f>
        <v>0.10891089108910891</v>
      </c>
      <c r="J58" s="11">
        <f>K15</f>
        <v>0</v>
      </c>
      <c r="K58" s="22">
        <f aca="true" t="shared" si="10" ref="K58:K63">J58/L58</f>
        <v>0</v>
      </c>
      <c r="L58" s="23">
        <f>B58+D58+F58+H58+J58</f>
        <v>101</v>
      </c>
      <c r="M58"/>
      <c r="N58"/>
      <c r="O58"/>
      <c r="P58"/>
      <c r="Q58" s="34"/>
      <c r="R58" s="39"/>
      <c r="S58" s="39"/>
      <c r="T58" s="39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</row>
    <row r="59" spans="1:20" s="5" customFormat="1" ht="12.75">
      <c r="A59" s="15" t="s">
        <v>26</v>
      </c>
      <c r="B59" s="11">
        <f>C21</f>
        <v>4</v>
      </c>
      <c r="C59" s="22">
        <f t="shared" si="6"/>
        <v>0.10810810810810811</v>
      </c>
      <c r="D59" s="11">
        <f>E21</f>
        <v>8</v>
      </c>
      <c r="E59" s="22">
        <f t="shared" si="7"/>
        <v>0.21621621621621623</v>
      </c>
      <c r="F59" s="11">
        <f>G21</f>
        <v>21</v>
      </c>
      <c r="G59" s="22">
        <f t="shared" si="8"/>
        <v>0.5675675675675675</v>
      </c>
      <c r="H59" s="11">
        <f>I21</f>
        <v>4</v>
      </c>
      <c r="I59" s="22">
        <f t="shared" si="9"/>
        <v>0.10810810810810811</v>
      </c>
      <c r="J59" s="11">
        <f>K21</f>
        <v>0</v>
      </c>
      <c r="K59" s="22">
        <f t="shared" si="10"/>
        <v>0</v>
      </c>
      <c r="L59" s="23">
        <f>B59+D59+F59+H59+J59</f>
        <v>37</v>
      </c>
      <c r="Q59" s="35"/>
      <c r="R59" s="50"/>
      <c r="S59" s="50"/>
      <c r="T59" s="50"/>
    </row>
    <row r="60" spans="1:193" ht="12.75">
      <c r="A60" s="15" t="s">
        <v>27</v>
      </c>
      <c r="B60" s="11">
        <f>C26</f>
        <v>0</v>
      </c>
      <c r="C60" s="22">
        <f t="shared" si="6"/>
        <v>0</v>
      </c>
      <c r="D60" s="11">
        <f>E26</f>
        <v>12</v>
      </c>
      <c r="E60" s="22">
        <f t="shared" si="7"/>
        <v>0.5454545454545454</v>
      </c>
      <c r="F60" s="11">
        <f>G26</f>
        <v>9</v>
      </c>
      <c r="G60" s="22">
        <f t="shared" si="8"/>
        <v>0.4090909090909091</v>
      </c>
      <c r="H60" s="11">
        <f>I26</f>
        <v>1</v>
      </c>
      <c r="I60" s="22">
        <f t="shared" si="9"/>
        <v>0.045454545454545456</v>
      </c>
      <c r="J60" s="11">
        <f>K26</f>
        <v>0</v>
      </c>
      <c r="K60" s="22">
        <f t="shared" si="10"/>
        <v>0</v>
      </c>
      <c r="L60" s="23">
        <f>B60+D60+F60+H60+J60</f>
        <v>22</v>
      </c>
      <c r="M60"/>
      <c r="N60"/>
      <c r="O60"/>
      <c r="P60"/>
      <c r="Q60" s="34"/>
      <c r="R60" s="39"/>
      <c r="S60" s="39"/>
      <c r="T60" s="39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</row>
    <row r="61" spans="1:193" ht="12.75">
      <c r="A61" s="15" t="s">
        <v>28</v>
      </c>
      <c r="B61" s="11">
        <f>C32</f>
        <v>4</v>
      </c>
      <c r="C61" s="22">
        <f t="shared" si="6"/>
        <v>0.14814814814814814</v>
      </c>
      <c r="D61" s="11">
        <f>E32</f>
        <v>2</v>
      </c>
      <c r="E61" s="22">
        <f t="shared" si="7"/>
        <v>0.07407407407407407</v>
      </c>
      <c r="F61" s="11">
        <f>G32</f>
        <v>18</v>
      </c>
      <c r="G61" s="22">
        <f t="shared" si="8"/>
        <v>0.6666666666666666</v>
      </c>
      <c r="H61" s="11">
        <f>I32</f>
        <v>3</v>
      </c>
      <c r="I61" s="22">
        <f t="shared" si="9"/>
        <v>0.1111111111111111</v>
      </c>
      <c r="J61" s="11">
        <f>K32</f>
        <v>0</v>
      </c>
      <c r="K61" s="22">
        <f t="shared" si="10"/>
        <v>0</v>
      </c>
      <c r="L61" s="12">
        <f>B61+D61+F61+H61+J61</f>
        <v>27</v>
      </c>
      <c r="M61"/>
      <c r="N61"/>
      <c r="O61"/>
      <c r="P61"/>
      <c r="Q61" s="34"/>
      <c r="R61" s="39"/>
      <c r="S61" s="39"/>
      <c r="T61" s="39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</row>
    <row r="62" spans="1:193" ht="12.75">
      <c r="A62" s="15" t="s">
        <v>29</v>
      </c>
      <c r="B62" s="11">
        <f>C38</f>
        <v>7</v>
      </c>
      <c r="C62" s="22">
        <f t="shared" si="6"/>
        <v>0.21875</v>
      </c>
      <c r="D62" s="11">
        <f>E38</f>
        <v>6</v>
      </c>
      <c r="E62" s="22">
        <f t="shared" si="7"/>
        <v>0.1875</v>
      </c>
      <c r="F62" s="11">
        <f>G38</f>
        <v>17</v>
      </c>
      <c r="G62" s="22">
        <f t="shared" si="8"/>
        <v>0.53125</v>
      </c>
      <c r="H62" s="11">
        <f>I38</f>
        <v>2</v>
      </c>
      <c r="I62" s="22">
        <f t="shared" si="9"/>
        <v>0.0625</v>
      </c>
      <c r="J62" s="11">
        <f>K38</f>
        <v>0</v>
      </c>
      <c r="K62" s="22">
        <f t="shared" si="10"/>
        <v>0</v>
      </c>
      <c r="L62" s="12">
        <f>B62+D62+F62+H62+J62</f>
        <v>32</v>
      </c>
      <c r="M62"/>
      <c r="N62"/>
      <c r="O62"/>
      <c r="P62"/>
      <c r="Q62" s="34"/>
      <c r="R62" s="39"/>
      <c r="S62" s="39"/>
      <c r="T62" s="39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</row>
    <row r="63" spans="1:193" ht="12.75">
      <c r="A63" s="24" t="s">
        <v>30</v>
      </c>
      <c r="B63" s="62">
        <f>SUM(B58:B62)</f>
        <v>28</v>
      </c>
      <c r="C63" s="25">
        <f t="shared" si="6"/>
        <v>0.1278538812785388</v>
      </c>
      <c r="D63" s="62">
        <f>SUM(D58:D62)</f>
        <v>56</v>
      </c>
      <c r="E63" s="25">
        <f t="shared" si="7"/>
        <v>0.2557077625570776</v>
      </c>
      <c r="F63" s="62">
        <f>SUM(F58:F62)</f>
        <v>114</v>
      </c>
      <c r="G63" s="25">
        <f t="shared" si="8"/>
        <v>0.5205479452054794</v>
      </c>
      <c r="H63" s="62">
        <f>SUM(H58:H62)</f>
        <v>21</v>
      </c>
      <c r="I63" s="25">
        <f t="shared" si="9"/>
        <v>0.0958904109589041</v>
      </c>
      <c r="J63" s="62">
        <f>SUM(J58:J62)</f>
        <v>0</v>
      </c>
      <c r="K63" s="25">
        <f t="shared" si="10"/>
        <v>0</v>
      </c>
      <c r="L63" s="26">
        <f>SUM(L58:L62)</f>
        <v>219</v>
      </c>
      <c r="M63"/>
      <c r="N63"/>
      <c r="O63"/>
      <c r="P63"/>
      <c r="Q63" s="34"/>
      <c r="R63" s="39"/>
      <c r="S63" s="39"/>
      <c r="T63" s="39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</row>
    <row r="64" spans="1:193" ht="12.75">
      <c r="A64" s="45"/>
      <c r="B64" s="47">
        <f>B63/L63</f>
        <v>0.1278538812785388</v>
      </c>
      <c r="C64" s="47"/>
      <c r="D64" s="47">
        <f>D63/L63</f>
        <v>0.2557077625570776</v>
      </c>
      <c r="E64" s="47"/>
      <c r="F64" s="47">
        <f>F63/L63</f>
        <v>0.5205479452054794</v>
      </c>
      <c r="G64" s="47"/>
      <c r="H64" s="47">
        <f>H63/L63</f>
        <v>0.0958904109589041</v>
      </c>
      <c r="I64" s="47"/>
      <c r="J64" s="47">
        <f>J63/L63</f>
        <v>0</v>
      </c>
      <c r="K64" s="47"/>
      <c r="L64" s="48">
        <f>SUM(B64:J64)</f>
        <v>1</v>
      </c>
      <c r="M64"/>
      <c r="N64"/>
      <c r="O64"/>
      <c r="P64"/>
      <c r="Q64" s="34"/>
      <c r="R64" s="39"/>
      <c r="S64" s="39"/>
      <c r="T64" s="39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</row>
    <row r="65" spans="1:193" ht="12.75">
      <c r="A65" s="45"/>
      <c r="B65" s="44"/>
      <c r="C65" s="44"/>
      <c r="D65" s="45"/>
      <c r="E65" s="45"/>
      <c r="F65" s="45"/>
      <c r="G65" s="45"/>
      <c r="H65" s="45"/>
      <c r="I65" s="45"/>
      <c r="J65" s="45"/>
      <c r="K65" s="45"/>
      <c r="L65" s="45"/>
      <c r="M65"/>
      <c r="N65"/>
      <c r="O65"/>
      <c r="P65"/>
      <c r="Q65" s="34"/>
      <c r="R65" s="39"/>
      <c r="S65" s="39"/>
      <c r="T65" s="39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</row>
    <row r="66" spans="1:193" ht="12.75">
      <c r="A66" s="179" t="s">
        <v>49</v>
      </c>
      <c r="B66" s="179"/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/>
      <c r="N66"/>
      <c r="O66"/>
      <c r="P66"/>
      <c r="Q66" s="34"/>
      <c r="R66" s="39"/>
      <c r="S66" s="39"/>
      <c r="T66" s="39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</row>
    <row r="67" spans="1:193" ht="12.75">
      <c r="A67" s="177" t="s">
        <v>45</v>
      </c>
      <c r="B67" s="177" t="s">
        <v>18</v>
      </c>
      <c r="C67" s="20" t="s">
        <v>19</v>
      </c>
      <c r="D67" s="177" t="s">
        <v>20</v>
      </c>
      <c r="E67" s="20" t="s">
        <v>19</v>
      </c>
      <c r="F67" s="177" t="s">
        <v>21</v>
      </c>
      <c r="G67" s="20" t="s">
        <v>19</v>
      </c>
      <c r="H67" s="177" t="s">
        <v>22</v>
      </c>
      <c r="I67" s="20" t="s">
        <v>19</v>
      </c>
      <c r="J67" s="20" t="s">
        <v>23</v>
      </c>
      <c r="K67" s="20" t="s">
        <v>19</v>
      </c>
      <c r="L67" s="177" t="s">
        <v>30</v>
      </c>
      <c r="M67"/>
      <c r="N67"/>
      <c r="O67"/>
      <c r="P67"/>
      <c r="Q67" s="34"/>
      <c r="R67" s="39"/>
      <c r="S67" s="39"/>
      <c r="T67" s="39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</row>
    <row r="68" spans="1:193" ht="12.75">
      <c r="A68" s="178"/>
      <c r="B68" s="178"/>
      <c r="C68" s="21" t="s">
        <v>45</v>
      </c>
      <c r="D68" s="178"/>
      <c r="E68" s="21" t="s">
        <v>45</v>
      </c>
      <c r="F68" s="178"/>
      <c r="G68" s="21" t="s">
        <v>45</v>
      </c>
      <c r="H68" s="178"/>
      <c r="I68" s="21" t="s">
        <v>45</v>
      </c>
      <c r="J68" s="21" t="s">
        <v>24</v>
      </c>
      <c r="K68" s="21" t="s">
        <v>45</v>
      </c>
      <c r="L68" s="178"/>
      <c r="M68"/>
      <c r="N68"/>
      <c r="O68"/>
      <c r="P68"/>
      <c r="Q68" s="34"/>
      <c r="R68" s="39"/>
      <c r="S68" s="39"/>
      <c r="T68" s="39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</row>
    <row r="69" spans="1:193" ht="12.75">
      <c r="A69" s="15" t="s">
        <v>25</v>
      </c>
      <c r="B69" s="11">
        <f>B58+B47</f>
        <v>20</v>
      </c>
      <c r="C69" s="22">
        <f>B69/L69</f>
        <v>0.035650623885918005</v>
      </c>
      <c r="D69" s="11">
        <f>D58+D47</f>
        <v>82</v>
      </c>
      <c r="E69" s="22">
        <f>D69/L69</f>
        <v>0.14616755793226383</v>
      </c>
      <c r="F69" s="11">
        <f>F58+F47</f>
        <v>206</v>
      </c>
      <c r="G69" s="22">
        <f>F69/L69</f>
        <v>0.3672014260249554</v>
      </c>
      <c r="H69" s="11">
        <f>H58+H47</f>
        <v>231</v>
      </c>
      <c r="I69" s="22">
        <f>H69/L69</f>
        <v>0.4117647058823529</v>
      </c>
      <c r="J69" s="11">
        <f>J58+J47</f>
        <v>22</v>
      </c>
      <c r="K69" s="22">
        <f>J69/L69</f>
        <v>0.0392156862745098</v>
      </c>
      <c r="L69" s="12">
        <f>B69+D69+F69+H69+J69</f>
        <v>561</v>
      </c>
      <c r="M69"/>
      <c r="N69"/>
      <c r="O69"/>
      <c r="P69"/>
      <c r="Q69" s="34"/>
      <c r="R69" s="39"/>
      <c r="S69" s="39"/>
      <c r="T69" s="3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</row>
    <row r="70" spans="1:193" ht="12.75">
      <c r="A70" s="15" t="s">
        <v>26</v>
      </c>
      <c r="B70" s="11">
        <f>B59+B48</f>
        <v>7</v>
      </c>
      <c r="C70" s="22">
        <f>B70/L70</f>
        <v>0.03317535545023697</v>
      </c>
      <c r="D70" s="11">
        <f>D59+D48</f>
        <v>29</v>
      </c>
      <c r="E70" s="22">
        <f>D70/L70</f>
        <v>0.13744075829383887</v>
      </c>
      <c r="F70" s="11">
        <f>F59+F48</f>
        <v>111</v>
      </c>
      <c r="G70" s="22">
        <f>F70/L70</f>
        <v>0.5260663507109005</v>
      </c>
      <c r="H70" s="11">
        <f>H59+H48</f>
        <v>58</v>
      </c>
      <c r="I70" s="22">
        <f>H70/L70</f>
        <v>0.27488151658767773</v>
      </c>
      <c r="J70" s="11">
        <f>J59+J48</f>
        <v>6</v>
      </c>
      <c r="K70" s="22">
        <f>J70/L70</f>
        <v>0.02843601895734597</v>
      </c>
      <c r="L70" s="12">
        <f>B70+D70+F70+H70+J70</f>
        <v>211</v>
      </c>
      <c r="M70"/>
      <c r="N70"/>
      <c r="O70"/>
      <c r="P70"/>
      <c r="Q70" s="34"/>
      <c r="R70" s="39"/>
      <c r="S70" s="39"/>
      <c r="T70" s="39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</row>
    <row r="71" spans="1:193" ht="12.75">
      <c r="A71" s="15" t="s">
        <v>27</v>
      </c>
      <c r="B71" s="11">
        <f>B60+B49</f>
        <v>0</v>
      </c>
      <c r="C71" s="22">
        <f>B71/L71</f>
        <v>0</v>
      </c>
      <c r="D71" s="11">
        <f>D60+D49</f>
        <v>15</v>
      </c>
      <c r="E71" s="22">
        <f>D71/L71</f>
        <v>0.11538461538461539</v>
      </c>
      <c r="F71" s="11">
        <f>F60+F49</f>
        <v>74</v>
      </c>
      <c r="G71" s="22">
        <f>F71/L71</f>
        <v>0.5692307692307692</v>
      </c>
      <c r="H71" s="11">
        <f>H60+H49</f>
        <v>38</v>
      </c>
      <c r="I71" s="22">
        <f>H71/L71</f>
        <v>0.2923076923076923</v>
      </c>
      <c r="J71" s="11">
        <f>J60+J49</f>
        <v>3</v>
      </c>
      <c r="K71" s="22">
        <f>J71/L71</f>
        <v>0.023076923076923078</v>
      </c>
      <c r="L71" s="12">
        <f>B71+D71+F71+H71+J71</f>
        <v>130</v>
      </c>
      <c r="M71"/>
      <c r="N71"/>
      <c r="O71"/>
      <c r="P71"/>
      <c r="Q71" s="34"/>
      <c r="R71" s="39"/>
      <c r="S71" s="39"/>
      <c r="T71" s="39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</row>
    <row r="72" spans="1:20" ht="12">
      <c r="A72" s="15" t="s">
        <v>28</v>
      </c>
      <c r="B72" s="11">
        <f>B61+B50</f>
        <v>6</v>
      </c>
      <c r="C72" s="22">
        <f>B72/L72</f>
        <v>0.031088082901554404</v>
      </c>
      <c r="D72" s="11">
        <f>D61+D50</f>
        <v>4</v>
      </c>
      <c r="E72" s="22">
        <f>D72/L72</f>
        <v>0.02072538860103627</v>
      </c>
      <c r="F72" s="11">
        <f>F61+F50</f>
        <v>66</v>
      </c>
      <c r="G72" s="22">
        <f>F72/L72</f>
        <v>0.34196891191709844</v>
      </c>
      <c r="H72" s="11">
        <f>H61+H50</f>
        <v>102</v>
      </c>
      <c r="I72" s="22">
        <f>H72/L72</f>
        <v>0.5284974093264249</v>
      </c>
      <c r="J72" s="11">
        <f>J61+J50</f>
        <v>15</v>
      </c>
      <c r="K72" s="22">
        <f>J72/L72</f>
        <v>0.07772020725388601</v>
      </c>
      <c r="L72" s="12">
        <f>B72+D72+F72+H72+J72</f>
        <v>193</v>
      </c>
      <c r="Q72" s="34"/>
      <c r="R72" s="34"/>
      <c r="S72" s="34"/>
      <c r="T72" s="34"/>
    </row>
    <row r="73" spans="1:20" ht="12">
      <c r="A73" s="15" t="s">
        <v>29</v>
      </c>
      <c r="B73" s="11">
        <f>B62+B51</f>
        <v>7</v>
      </c>
      <c r="C73" s="22">
        <f>B73/L73</f>
        <v>0.03664921465968586</v>
      </c>
      <c r="D73" s="11">
        <f>D62+D51</f>
        <v>8</v>
      </c>
      <c r="E73" s="22">
        <f>D73/L73</f>
        <v>0.041884816753926704</v>
      </c>
      <c r="F73" s="11">
        <f>F62+F51</f>
        <v>60</v>
      </c>
      <c r="G73" s="22">
        <f>F73/L73</f>
        <v>0.31413612565445026</v>
      </c>
      <c r="H73" s="11">
        <f>H62+H51</f>
        <v>105</v>
      </c>
      <c r="I73" s="22">
        <f>H73/L73</f>
        <v>0.5497382198952879</v>
      </c>
      <c r="J73" s="11">
        <f>J62+J51</f>
        <v>11</v>
      </c>
      <c r="K73" s="22">
        <f>J73/L73</f>
        <v>0.05759162303664921</v>
      </c>
      <c r="L73" s="12">
        <f>B73+D73+F73+H73+J73</f>
        <v>191</v>
      </c>
      <c r="Q73" s="34"/>
      <c r="R73" s="34"/>
      <c r="S73" s="34"/>
      <c r="T73" s="34"/>
    </row>
    <row r="74" spans="1:20" ht="12">
      <c r="A74" s="24" t="s">
        <v>30</v>
      </c>
      <c r="B74" s="62">
        <f>SUM(B69:B73)</f>
        <v>40</v>
      </c>
      <c r="C74" s="25">
        <f>B74/$L$74</f>
        <v>0.03110419906687403</v>
      </c>
      <c r="D74" s="62">
        <f>SUM(D69:D73)</f>
        <v>138</v>
      </c>
      <c r="E74" s="25">
        <f>D74/$L$74</f>
        <v>0.10730948678071539</v>
      </c>
      <c r="F74" s="62">
        <f>SUM(F69:F73)</f>
        <v>517</v>
      </c>
      <c r="G74" s="25">
        <f>F74/$L$74</f>
        <v>0.4020217729393468</v>
      </c>
      <c r="H74" s="62">
        <f>SUM(H69:H73)</f>
        <v>534</v>
      </c>
      <c r="I74" s="25">
        <f>H74/$L$74</f>
        <v>0.4152410575427683</v>
      </c>
      <c r="J74" s="62">
        <f>SUM(J69:J73)</f>
        <v>57</v>
      </c>
      <c r="K74" s="25">
        <f>J74/$L$74</f>
        <v>0.04432348367029549</v>
      </c>
      <c r="L74" s="19">
        <f>SUM(L69:L73)</f>
        <v>1286</v>
      </c>
      <c r="Q74" s="34"/>
      <c r="R74" s="34"/>
      <c r="S74" s="34"/>
      <c r="T74" s="34"/>
    </row>
    <row r="75" spans="1:20" ht="12">
      <c r="A75" s="45"/>
      <c r="B75" s="47">
        <f>B74/L74</f>
        <v>0.03110419906687403</v>
      </c>
      <c r="C75" s="47"/>
      <c r="D75" s="47">
        <f>D74/L74</f>
        <v>0.10730948678071539</v>
      </c>
      <c r="E75" s="47"/>
      <c r="F75" s="47">
        <f>F74/L74</f>
        <v>0.4020217729393468</v>
      </c>
      <c r="G75" s="47"/>
      <c r="H75" s="47">
        <f>H74/L74</f>
        <v>0.4152410575427683</v>
      </c>
      <c r="I75" s="47"/>
      <c r="J75" s="47">
        <f>J74/L74</f>
        <v>0.04432348367029549</v>
      </c>
      <c r="K75" s="47"/>
      <c r="L75" s="48">
        <f>SUM(B75:J75)</f>
        <v>1</v>
      </c>
      <c r="Q75" s="34"/>
      <c r="R75" s="34"/>
      <c r="S75" s="34"/>
      <c r="T75" s="34"/>
    </row>
    <row r="76" spans="1:20" ht="12">
      <c r="A76" s="45"/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8"/>
      <c r="Q76" s="34"/>
      <c r="R76" s="34"/>
      <c r="S76" s="34"/>
      <c r="T76" s="34"/>
    </row>
    <row r="77" spans="1:20" ht="12" hidden="1">
      <c r="A77" s="6"/>
      <c r="B77" s="7"/>
      <c r="C77" s="7"/>
      <c r="D77" s="7"/>
      <c r="E77" s="7"/>
      <c r="F77" s="7"/>
      <c r="G77" s="7"/>
      <c r="H77" s="7"/>
      <c r="I77" s="7"/>
      <c r="J77" s="7"/>
      <c r="K77" s="7"/>
      <c r="L77" s="8"/>
      <c r="Q77" s="34"/>
      <c r="R77" s="34"/>
      <c r="S77" s="34"/>
      <c r="T77" s="34"/>
    </row>
    <row r="78" spans="1:20" ht="12">
      <c r="A78" s="27" t="s">
        <v>37</v>
      </c>
      <c r="B78" s="14" t="s">
        <v>6</v>
      </c>
      <c r="C78" s="14" t="s">
        <v>31</v>
      </c>
      <c r="D78" s="14" t="s">
        <v>30</v>
      </c>
      <c r="E78" s="47"/>
      <c r="F78" s="47"/>
      <c r="G78" s="47"/>
      <c r="H78" s="47"/>
      <c r="I78" s="47"/>
      <c r="J78" s="47"/>
      <c r="K78" s="47"/>
      <c r="L78" s="48"/>
      <c r="Q78" s="34"/>
      <c r="R78" s="34"/>
      <c r="S78" s="34"/>
      <c r="T78" s="34"/>
    </row>
    <row r="79" spans="1:20" ht="12">
      <c r="A79" s="15" t="s">
        <v>50</v>
      </c>
      <c r="B79" s="12">
        <f>B52</f>
        <v>12</v>
      </c>
      <c r="C79" s="28">
        <f>B63</f>
        <v>28</v>
      </c>
      <c r="D79" s="29">
        <f>B74</f>
        <v>40</v>
      </c>
      <c r="E79" s="47"/>
      <c r="F79" s="47"/>
      <c r="G79" s="47"/>
      <c r="H79" s="47"/>
      <c r="I79" s="47"/>
      <c r="J79" s="47"/>
      <c r="K79" s="47"/>
      <c r="L79" s="48"/>
      <c r="Q79" s="34"/>
      <c r="R79" s="34"/>
      <c r="S79" s="34"/>
      <c r="T79" s="34"/>
    </row>
    <row r="80" spans="1:20" ht="12">
      <c r="A80" s="15" t="s">
        <v>51</v>
      </c>
      <c r="B80" s="12">
        <f>D52</f>
        <v>82</v>
      </c>
      <c r="C80" s="28">
        <f>D63</f>
        <v>56</v>
      </c>
      <c r="D80" s="29">
        <f>D74</f>
        <v>138</v>
      </c>
      <c r="E80" s="47"/>
      <c r="F80" s="47"/>
      <c r="G80" s="47"/>
      <c r="H80" s="47"/>
      <c r="I80" s="47"/>
      <c r="J80" s="47"/>
      <c r="K80" s="47"/>
      <c r="L80" s="48"/>
      <c r="Q80" s="34"/>
      <c r="R80" s="34"/>
      <c r="S80" s="34"/>
      <c r="T80" s="34"/>
    </row>
    <row r="81" spans="1:20" ht="12">
      <c r="A81" s="15" t="s">
        <v>52</v>
      </c>
      <c r="B81" s="12">
        <f>F52</f>
        <v>403</v>
      </c>
      <c r="C81" s="28">
        <f>F63</f>
        <v>114</v>
      </c>
      <c r="D81" s="29">
        <f>F74</f>
        <v>517</v>
      </c>
      <c r="E81" s="47"/>
      <c r="F81" s="47"/>
      <c r="G81" s="47"/>
      <c r="H81" s="47"/>
      <c r="I81" s="47"/>
      <c r="J81" s="47"/>
      <c r="K81" s="47"/>
      <c r="L81" s="48"/>
      <c r="Q81" s="34"/>
      <c r="R81" s="34"/>
      <c r="S81" s="34"/>
      <c r="T81" s="34"/>
    </row>
    <row r="82" spans="1:20" ht="12">
      <c r="A82" s="15" t="s">
        <v>53</v>
      </c>
      <c r="B82" s="12">
        <f>H52</f>
        <v>513</v>
      </c>
      <c r="C82" s="28">
        <f>H63</f>
        <v>21</v>
      </c>
      <c r="D82" s="29">
        <f>H74</f>
        <v>534</v>
      </c>
      <c r="E82" s="47"/>
      <c r="F82" s="47"/>
      <c r="G82" s="47"/>
      <c r="H82" s="47"/>
      <c r="I82" s="47"/>
      <c r="J82" s="47"/>
      <c r="K82" s="47"/>
      <c r="L82" s="48"/>
      <c r="Q82" s="34"/>
      <c r="R82" s="34"/>
      <c r="S82" s="34"/>
      <c r="T82" s="34"/>
    </row>
    <row r="83" spans="1:20" ht="12">
      <c r="A83" s="15" t="s">
        <v>54</v>
      </c>
      <c r="B83" s="12">
        <f>J52</f>
        <v>57</v>
      </c>
      <c r="C83" s="28">
        <f>J63</f>
        <v>0</v>
      </c>
      <c r="D83" s="29">
        <f>J74</f>
        <v>57</v>
      </c>
      <c r="E83" s="47"/>
      <c r="F83" s="47"/>
      <c r="G83" s="47"/>
      <c r="H83" s="47"/>
      <c r="I83" s="47"/>
      <c r="J83" s="47"/>
      <c r="K83" s="47"/>
      <c r="L83" s="48"/>
      <c r="Q83" s="34"/>
      <c r="R83" s="34"/>
      <c r="S83" s="34"/>
      <c r="T83" s="34"/>
    </row>
    <row r="84" spans="1:20" ht="12">
      <c r="A84" s="14" t="s">
        <v>30</v>
      </c>
      <c r="B84" s="26">
        <f>SUM(B79:B83)</f>
        <v>1067</v>
      </c>
      <c r="C84" s="14">
        <f>SUM(C79:C83)</f>
        <v>219</v>
      </c>
      <c r="D84" s="19">
        <f>SUM(D79:D83)</f>
        <v>1286</v>
      </c>
      <c r="E84" s="47"/>
      <c r="F84" s="47"/>
      <c r="G84" s="47"/>
      <c r="H84" s="47"/>
      <c r="I84" s="47"/>
      <c r="J84" s="47"/>
      <c r="K84" s="47"/>
      <c r="L84" s="48"/>
      <c r="Q84" s="34"/>
      <c r="R84" s="34"/>
      <c r="S84" s="34"/>
      <c r="T84" s="34"/>
    </row>
    <row r="85" spans="1:20" ht="12">
      <c r="A85" s="35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</row>
    <row r="86" spans="1:20" ht="12">
      <c r="A86" s="34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</row>
    <row r="87" spans="1:20" ht="12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</row>
    <row r="88" spans="1:20" ht="12">
      <c r="A88" s="34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</row>
    <row r="89" spans="1:20" ht="12">
      <c r="A89" s="34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</row>
    <row r="90" spans="1:20" ht="12">
      <c r="A90" s="34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</row>
    <row r="91" spans="1:20" ht="12">
      <c r="A91" s="34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</row>
    <row r="92" spans="1:20" ht="12">
      <c r="A92" s="34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</row>
    <row r="93" spans="1:20" ht="12">
      <c r="A93" s="34"/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</row>
    <row r="94" spans="1:20" ht="12">
      <c r="A94" s="34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</row>
    <row r="95" spans="1:20" ht="12">
      <c r="A95" s="34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</row>
    <row r="96" spans="1:20" ht="12">
      <c r="A96" s="34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</row>
    <row r="97" spans="1:20" ht="12">
      <c r="A97" s="34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</row>
    <row r="98" spans="1:20" ht="12">
      <c r="A98" s="34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</row>
    <row r="99" spans="1:20" ht="12">
      <c r="A99" s="34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</row>
    <row r="100" spans="1:20" ht="12">
      <c r="A100" s="34"/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</row>
    <row r="101" spans="1:20" ht="12">
      <c r="A101" s="34"/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</row>
    <row r="102" spans="1:20" ht="12">
      <c r="A102" s="34"/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</row>
    <row r="103" spans="1:20" ht="12">
      <c r="A103" s="34"/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</row>
    <row r="104" spans="1:20" ht="12">
      <c r="A104" s="34"/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</row>
    <row r="105" spans="1:20" ht="12">
      <c r="A105" s="34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</row>
    <row r="106" spans="1:20" ht="12">
      <c r="A106" s="34"/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</row>
    <row r="107" spans="1:20" ht="12">
      <c r="A107" s="34"/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</row>
    <row r="108" spans="1:20" ht="12">
      <c r="A108" s="34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</row>
    <row r="109" spans="1:20" ht="12">
      <c r="A109" s="34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</row>
    <row r="110" spans="1:20" ht="12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</row>
    <row r="111" spans="1:20" ht="12">
      <c r="A111" s="34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</row>
    <row r="112" spans="1:20" ht="12">
      <c r="A112" s="34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</row>
    <row r="113" spans="1:20" ht="12">
      <c r="A113" s="34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</row>
    <row r="114" spans="1:20" ht="12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</row>
    <row r="115" spans="1:20" ht="12">
      <c r="A115" s="34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</row>
    <row r="116" spans="1:20" ht="12">
      <c r="A116" s="34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</row>
    <row r="117" spans="1:20" ht="12">
      <c r="A117" s="34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</row>
    <row r="118" spans="1:20" ht="12">
      <c r="A118" s="34"/>
      <c r="B118" s="34"/>
      <c r="C118" s="34"/>
      <c r="D118" s="34"/>
      <c r="E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</row>
    <row r="119" spans="1:20" ht="12">
      <c r="A119" s="34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</row>
    <row r="120" spans="1:20" ht="12">
      <c r="A120" s="34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</row>
    <row r="121" spans="1:20" ht="12">
      <c r="A121" s="34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</row>
    <row r="122" spans="1:20" ht="12">
      <c r="A122" s="34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</row>
    <row r="123" spans="1:20" ht="12">
      <c r="A123" s="34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</row>
    <row r="124" spans="1:20" ht="12">
      <c r="A124" s="51" t="s">
        <v>55</v>
      </c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52"/>
      <c r="Q124" s="52"/>
      <c r="R124" s="34"/>
      <c r="S124" s="34"/>
      <c r="T124" s="34"/>
    </row>
    <row r="125" spans="1:17" ht="12">
      <c r="A125" s="52"/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</row>
    <row r="132" ht="12">
      <c r="A132" s="9"/>
    </row>
  </sheetData>
  <sheetProtection selectLockedCells="1" selectUnlockedCells="1"/>
  <mergeCells count="62">
    <mergeCell ref="A1:L1"/>
    <mergeCell ref="A2:L2"/>
    <mergeCell ref="A3:L3"/>
    <mergeCell ref="C4:F4"/>
    <mergeCell ref="A5:L5"/>
    <mergeCell ref="A7:L7"/>
    <mergeCell ref="A8:A9"/>
    <mergeCell ref="B8:C8"/>
    <mergeCell ref="D8:E8"/>
    <mergeCell ref="F8:G8"/>
    <mergeCell ref="H8:I8"/>
    <mergeCell ref="J8:K8"/>
    <mergeCell ref="A16:A17"/>
    <mergeCell ref="B16:C16"/>
    <mergeCell ref="D16:E16"/>
    <mergeCell ref="F16:G16"/>
    <mergeCell ref="H16:I16"/>
    <mergeCell ref="J16:K16"/>
    <mergeCell ref="B22:C22"/>
    <mergeCell ref="D22:E22"/>
    <mergeCell ref="F22:G22"/>
    <mergeCell ref="H22:I22"/>
    <mergeCell ref="J22:K22"/>
    <mergeCell ref="L8:L9"/>
    <mergeCell ref="L16:L17"/>
    <mergeCell ref="L22:L23"/>
    <mergeCell ref="L27:L28"/>
    <mergeCell ref="L33:L34"/>
    <mergeCell ref="A27:A28"/>
    <mergeCell ref="B27:C27"/>
    <mergeCell ref="D27:E27"/>
    <mergeCell ref="F27:G27"/>
    <mergeCell ref="H27:I27"/>
    <mergeCell ref="J27:K27"/>
    <mergeCell ref="J33:K33"/>
    <mergeCell ref="A33:A34"/>
    <mergeCell ref="A22:A23"/>
    <mergeCell ref="B45:B46"/>
    <mergeCell ref="D45:D46"/>
    <mergeCell ref="F45:F46"/>
    <mergeCell ref="H45:H46"/>
    <mergeCell ref="L45:L46"/>
    <mergeCell ref="B33:C33"/>
    <mergeCell ref="D33:E33"/>
    <mergeCell ref="F33:G33"/>
    <mergeCell ref="H33:I33"/>
    <mergeCell ref="A56:A57"/>
    <mergeCell ref="B56:B57"/>
    <mergeCell ref="D56:D57"/>
    <mergeCell ref="F56:F57"/>
    <mergeCell ref="H56:H57"/>
    <mergeCell ref="L56:L57"/>
    <mergeCell ref="A44:L44"/>
    <mergeCell ref="A45:A46"/>
    <mergeCell ref="A66:L66"/>
    <mergeCell ref="A67:A68"/>
    <mergeCell ref="B67:B68"/>
    <mergeCell ref="D67:D68"/>
    <mergeCell ref="F67:F68"/>
    <mergeCell ref="H67:H68"/>
    <mergeCell ref="L67:L68"/>
    <mergeCell ref="A55:L55"/>
  </mergeCells>
  <printOptions horizontalCentered="1"/>
  <pageMargins left="0.31496062992125984" right="0.1968503937007874" top="0.1968503937007874" bottom="0.07874015748031496" header="0.5118110236220472" footer="0.5118110236220472"/>
  <pageSetup horizontalDpi="300" verticalDpi="300" orientation="landscape" paperSize="9" scale="90" r:id="rId2"/>
  <rowBreaks count="2" manualBreakCount="2">
    <brk id="42" max="16" man="1"/>
    <brk id="86" max="16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K134"/>
  <sheetViews>
    <sheetView view="pageBreakPreview" zoomScale="60" zoomScalePageLayoutView="0" workbookViewId="0" topLeftCell="A5">
      <selection activeCell="A126" sqref="A126:A128"/>
    </sheetView>
  </sheetViews>
  <sheetFormatPr defaultColWidth="9.140625" defaultRowHeight="12.75"/>
  <cols>
    <col min="1" max="1" width="44.8515625" style="1" customWidth="1"/>
    <col min="2" max="2" width="12.140625" style="1" customWidth="1"/>
    <col min="3" max="3" width="11.00390625" style="1" customWidth="1"/>
    <col min="4" max="4" width="9.7109375" style="1" customWidth="1"/>
    <col min="5" max="5" width="10.00390625" style="1" customWidth="1"/>
    <col min="6" max="6" width="9.140625" style="1" customWidth="1"/>
    <col min="7" max="7" width="9.00390625" style="1" customWidth="1"/>
    <col min="8" max="8" width="8.421875" style="1" customWidth="1"/>
    <col min="9" max="9" width="8.140625" style="1" customWidth="1"/>
    <col min="10" max="10" width="8.00390625" style="1" customWidth="1"/>
    <col min="11" max="11" width="8.140625" style="1" customWidth="1"/>
    <col min="12" max="12" width="7.421875" style="1" customWidth="1"/>
    <col min="13" max="14" width="9.140625" style="1" hidden="1" customWidth="1"/>
    <col min="15" max="15" width="0.42578125" style="1" hidden="1" customWidth="1"/>
    <col min="16" max="16" width="9.140625" style="1" hidden="1" customWidth="1"/>
    <col min="17" max="16384" width="9.140625" style="1" customWidth="1"/>
  </cols>
  <sheetData>
    <row r="1" spans="1:193" ht="12.75">
      <c r="A1" s="170" t="s">
        <v>0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/>
      <c r="N1"/>
      <c r="O1"/>
      <c r="P1"/>
      <c r="Q1" s="39"/>
      <c r="R1" s="39"/>
      <c r="S1" s="39"/>
      <c r="T1" s="39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</row>
    <row r="2" spans="1:193" ht="12.75">
      <c r="A2" s="170" t="s">
        <v>56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/>
      <c r="N2"/>
      <c r="O2"/>
      <c r="P2"/>
      <c r="Q2" s="39"/>
      <c r="R2" s="39"/>
      <c r="S2" s="39"/>
      <c r="T2" s="39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</row>
    <row r="3" spans="1:193" ht="12.75">
      <c r="A3" s="170" t="s">
        <v>59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/>
      <c r="N3"/>
      <c r="O3"/>
      <c r="P3"/>
      <c r="Q3" s="39"/>
      <c r="R3" s="39"/>
      <c r="S3" s="39"/>
      <c r="T3" s="39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</row>
    <row r="4" spans="1:20" ht="15.75" customHeight="1">
      <c r="A4" s="34"/>
      <c r="B4" s="44"/>
      <c r="C4" s="171" t="s">
        <v>62</v>
      </c>
      <c r="D4" s="171"/>
      <c r="E4" s="171"/>
      <c r="F4" s="171"/>
      <c r="G4" s="45"/>
      <c r="H4" s="45"/>
      <c r="I4" s="45"/>
      <c r="J4" s="45"/>
      <c r="K4" s="45"/>
      <c r="L4" s="46"/>
      <c r="Q4" s="34"/>
      <c r="R4" s="34"/>
      <c r="S4" s="34"/>
      <c r="T4" s="34"/>
    </row>
    <row r="5" spans="1:20" ht="15.75">
      <c r="A5" s="172" t="s">
        <v>58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Q5" s="34"/>
      <c r="R5" s="34"/>
      <c r="S5" s="34"/>
      <c r="T5" s="34"/>
    </row>
    <row r="6" spans="1:20" ht="12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Q6" s="34"/>
      <c r="R6" s="34"/>
      <c r="S6" s="34"/>
      <c r="T6" s="34"/>
    </row>
    <row r="7" spans="1:20" ht="12">
      <c r="A7" s="173" t="s">
        <v>44</v>
      </c>
      <c r="B7" s="173"/>
      <c r="C7" s="173"/>
      <c r="D7" s="173"/>
      <c r="E7" s="173"/>
      <c r="F7" s="173"/>
      <c r="G7" s="173"/>
      <c r="H7" s="173"/>
      <c r="I7" s="173"/>
      <c r="J7" s="173"/>
      <c r="K7" s="173"/>
      <c r="L7" s="173"/>
      <c r="Q7" s="34"/>
      <c r="R7" s="34"/>
      <c r="S7" s="34"/>
      <c r="T7" s="34"/>
    </row>
    <row r="8" spans="1:20" ht="12">
      <c r="A8" s="174" t="s">
        <v>32</v>
      </c>
      <c r="B8" s="173" t="s">
        <v>1</v>
      </c>
      <c r="C8" s="173"/>
      <c r="D8" s="173" t="s">
        <v>2</v>
      </c>
      <c r="E8" s="173"/>
      <c r="F8" s="173" t="s">
        <v>3</v>
      </c>
      <c r="G8" s="173"/>
      <c r="H8" s="173" t="s">
        <v>4</v>
      </c>
      <c r="I8" s="173"/>
      <c r="J8" s="176" t="s">
        <v>5</v>
      </c>
      <c r="K8" s="176"/>
      <c r="L8" s="174" t="s">
        <v>30</v>
      </c>
      <c r="Q8" s="34"/>
      <c r="R8" s="34"/>
      <c r="S8" s="34"/>
      <c r="T8" s="34"/>
    </row>
    <row r="9" spans="1:20" ht="12" customHeight="1">
      <c r="A9" s="175"/>
      <c r="B9" s="64" t="s">
        <v>6</v>
      </c>
      <c r="C9" s="64" t="s">
        <v>7</v>
      </c>
      <c r="D9" s="64" t="s">
        <v>6</v>
      </c>
      <c r="E9" s="64" t="s">
        <v>7</v>
      </c>
      <c r="F9" s="64" t="s">
        <v>6</v>
      </c>
      <c r="G9" s="64" t="s">
        <v>7</v>
      </c>
      <c r="H9" s="64" t="s">
        <v>6</v>
      </c>
      <c r="I9" s="64" t="s">
        <v>7</v>
      </c>
      <c r="J9" s="64" t="s">
        <v>6</v>
      </c>
      <c r="K9" s="64" t="s">
        <v>7</v>
      </c>
      <c r="L9" s="175"/>
      <c r="Q9" s="34"/>
      <c r="R9" s="34"/>
      <c r="S9" s="34"/>
      <c r="T9" s="34"/>
    </row>
    <row r="10" spans="1:20" ht="12" customHeight="1">
      <c r="A10" s="10" t="s">
        <v>8</v>
      </c>
      <c r="B10" s="31">
        <v>2</v>
      </c>
      <c r="C10" s="31">
        <v>3</v>
      </c>
      <c r="D10" s="31">
        <v>4</v>
      </c>
      <c r="E10" s="31">
        <v>13</v>
      </c>
      <c r="F10" s="31">
        <v>54</v>
      </c>
      <c r="G10" s="31">
        <v>11</v>
      </c>
      <c r="H10" s="31">
        <v>76</v>
      </c>
      <c r="I10" s="31">
        <v>5</v>
      </c>
      <c r="J10" s="31">
        <v>6</v>
      </c>
      <c r="K10" s="32">
        <v>0</v>
      </c>
      <c r="L10" s="12">
        <f>SUM(B10:K10)</f>
        <v>174</v>
      </c>
      <c r="Q10" s="34"/>
      <c r="R10" s="34"/>
      <c r="S10" s="34"/>
      <c r="T10" s="34"/>
    </row>
    <row r="11" spans="1:20" ht="12" customHeight="1">
      <c r="A11" s="10" t="s">
        <v>9</v>
      </c>
      <c r="B11" s="31">
        <v>0</v>
      </c>
      <c r="C11" s="31">
        <v>4</v>
      </c>
      <c r="D11" s="31">
        <v>45</v>
      </c>
      <c r="E11" s="31">
        <v>7</v>
      </c>
      <c r="F11" s="31">
        <v>43</v>
      </c>
      <c r="G11" s="31">
        <v>8</v>
      </c>
      <c r="H11" s="31">
        <v>35</v>
      </c>
      <c r="I11" s="31">
        <v>4</v>
      </c>
      <c r="J11" s="31">
        <v>4</v>
      </c>
      <c r="K11" s="32">
        <v>0</v>
      </c>
      <c r="L11" s="12">
        <f>SUM(B11:K11)</f>
        <v>150</v>
      </c>
      <c r="Q11" s="34"/>
      <c r="R11" s="34"/>
      <c r="S11" s="34"/>
      <c r="T11" s="34"/>
    </row>
    <row r="12" spans="1:20" ht="12" customHeight="1">
      <c r="A12" s="10" t="s">
        <v>10</v>
      </c>
      <c r="B12" s="31">
        <v>0</v>
      </c>
      <c r="C12" s="31">
        <v>4</v>
      </c>
      <c r="D12" s="31">
        <v>0</v>
      </c>
      <c r="E12" s="31">
        <v>2</v>
      </c>
      <c r="F12" s="31">
        <v>22</v>
      </c>
      <c r="G12" s="31">
        <v>10</v>
      </c>
      <c r="H12" s="31">
        <v>56</v>
      </c>
      <c r="I12" s="31">
        <v>0</v>
      </c>
      <c r="J12" s="31">
        <v>5</v>
      </c>
      <c r="K12" s="32">
        <v>0</v>
      </c>
      <c r="L12" s="12">
        <f>SUM(B12:K12)</f>
        <v>99</v>
      </c>
      <c r="Q12" s="34"/>
      <c r="R12" s="34"/>
      <c r="S12" s="34"/>
      <c r="T12" s="34"/>
    </row>
    <row r="13" spans="1:20" ht="12" customHeight="1">
      <c r="A13" s="10" t="s">
        <v>11</v>
      </c>
      <c r="B13" s="31">
        <v>3</v>
      </c>
      <c r="C13" s="31">
        <v>0</v>
      </c>
      <c r="D13" s="31">
        <v>2</v>
      </c>
      <c r="E13" s="31">
        <v>6</v>
      </c>
      <c r="F13" s="31">
        <v>14</v>
      </c>
      <c r="G13" s="31">
        <v>6</v>
      </c>
      <c r="H13" s="31">
        <v>15</v>
      </c>
      <c r="I13" s="31">
        <v>1</v>
      </c>
      <c r="J13" s="31">
        <v>2</v>
      </c>
      <c r="K13" s="32">
        <v>0</v>
      </c>
      <c r="L13" s="12">
        <f>SUM(B13:K13)</f>
        <v>49</v>
      </c>
      <c r="Q13" s="34"/>
      <c r="R13" s="34"/>
      <c r="S13" s="34"/>
      <c r="T13" s="34"/>
    </row>
    <row r="14" spans="1:20" s="2" customFormat="1" ht="12" customHeight="1">
      <c r="A14" s="10" t="s">
        <v>12</v>
      </c>
      <c r="B14" s="31">
        <v>0</v>
      </c>
      <c r="C14" s="31">
        <v>2</v>
      </c>
      <c r="D14" s="31">
        <v>1</v>
      </c>
      <c r="E14" s="33">
        <v>1</v>
      </c>
      <c r="F14" s="31">
        <v>23</v>
      </c>
      <c r="G14" s="31">
        <v>14</v>
      </c>
      <c r="H14" s="31">
        <v>43</v>
      </c>
      <c r="I14" s="31">
        <v>2</v>
      </c>
      <c r="J14" s="31">
        <v>5</v>
      </c>
      <c r="K14" s="32">
        <v>0</v>
      </c>
      <c r="L14" s="12">
        <f>SUM(B14:K14)</f>
        <v>91</v>
      </c>
      <c r="Q14" s="35"/>
      <c r="R14" s="35"/>
      <c r="S14" s="35"/>
      <c r="T14" s="35"/>
    </row>
    <row r="15" spans="1:20" s="2" customFormat="1" ht="12">
      <c r="A15" s="13" t="s">
        <v>38</v>
      </c>
      <c r="B15" s="14">
        <f aca="true" t="shared" si="0" ref="B15:L15">SUM(B10:B14)</f>
        <v>5</v>
      </c>
      <c r="C15" s="14">
        <f t="shared" si="0"/>
        <v>13</v>
      </c>
      <c r="D15" s="14">
        <f t="shared" si="0"/>
        <v>52</v>
      </c>
      <c r="E15" s="14">
        <f t="shared" si="0"/>
        <v>29</v>
      </c>
      <c r="F15" s="14">
        <f t="shared" si="0"/>
        <v>156</v>
      </c>
      <c r="G15" s="14">
        <f t="shared" si="0"/>
        <v>49</v>
      </c>
      <c r="H15" s="14">
        <f t="shared" si="0"/>
        <v>225</v>
      </c>
      <c r="I15" s="14">
        <f t="shared" si="0"/>
        <v>12</v>
      </c>
      <c r="J15" s="14">
        <f t="shared" si="0"/>
        <v>22</v>
      </c>
      <c r="K15" s="14">
        <f t="shared" si="0"/>
        <v>0</v>
      </c>
      <c r="L15" s="14">
        <f t="shared" si="0"/>
        <v>563</v>
      </c>
      <c r="Q15" s="35"/>
      <c r="R15" s="35"/>
      <c r="S15" s="35"/>
      <c r="T15" s="35"/>
    </row>
    <row r="16" spans="1:20" ht="12">
      <c r="A16" s="174" t="s">
        <v>33</v>
      </c>
      <c r="B16" s="173" t="s">
        <v>1</v>
      </c>
      <c r="C16" s="173"/>
      <c r="D16" s="173" t="s">
        <v>2</v>
      </c>
      <c r="E16" s="173"/>
      <c r="F16" s="173" t="s">
        <v>3</v>
      </c>
      <c r="G16" s="173"/>
      <c r="H16" s="173" t="s">
        <v>4</v>
      </c>
      <c r="I16" s="173"/>
      <c r="J16" s="176" t="s">
        <v>5</v>
      </c>
      <c r="K16" s="176"/>
      <c r="L16" s="174" t="s">
        <v>30</v>
      </c>
      <c r="Q16" s="34"/>
      <c r="R16" s="34"/>
      <c r="S16" s="34"/>
      <c r="T16" s="34"/>
    </row>
    <row r="17" spans="1:20" ht="12">
      <c r="A17" s="175"/>
      <c r="B17" s="64" t="s">
        <v>6</v>
      </c>
      <c r="C17" s="64" t="s">
        <v>7</v>
      </c>
      <c r="D17" s="64" t="s">
        <v>6</v>
      </c>
      <c r="E17" s="64" t="s">
        <v>7</v>
      </c>
      <c r="F17" s="64" t="s">
        <v>6</v>
      </c>
      <c r="G17" s="64" t="s">
        <v>7</v>
      </c>
      <c r="H17" s="64" t="s">
        <v>6</v>
      </c>
      <c r="I17" s="64" t="s">
        <v>7</v>
      </c>
      <c r="J17" s="64" t="s">
        <v>6</v>
      </c>
      <c r="K17" s="64" t="s">
        <v>7</v>
      </c>
      <c r="L17" s="175"/>
      <c r="Q17" s="34"/>
      <c r="R17" s="34"/>
      <c r="S17" s="34"/>
      <c r="T17" s="34"/>
    </row>
    <row r="18" spans="1:20" ht="12">
      <c r="A18" s="15" t="s">
        <v>11</v>
      </c>
      <c r="B18" s="31">
        <v>0</v>
      </c>
      <c r="C18" s="31">
        <v>1</v>
      </c>
      <c r="D18" s="31">
        <v>16</v>
      </c>
      <c r="E18" s="31">
        <v>4</v>
      </c>
      <c r="F18" s="31">
        <v>28</v>
      </c>
      <c r="G18" s="31">
        <v>4</v>
      </c>
      <c r="H18" s="31">
        <v>11</v>
      </c>
      <c r="I18" s="31">
        <v>0</v>
      </c>
      <c r="J18" s="31">
        <v>0</v>
      </c>
      <c r="K18" s="32">
        <v>0</v>
      </c>
      <c r="L18" s="12">
        <f>SUM(B18:K18)</f>
        <v>64</v>
      </c>
      <c r="Q18" s="34"/>
      <c r="R18" s="34"/>
      <c r="S18" s="34"/>
      <c r="T18" s="34"/>
    </row>
    <row r="19" spans="1:20" ht="12">
      <c r="A19" s="15" t="s">
        <v>60</v>
      </c>
      <c r="B19" s="31">
        <v>1</v>
      </c>
      <c r="C19" s="31">
        <v>0</v>
      </c>
      <c r="D19" s="31">
        <v>2</v>
      </c>
      <c r="E19" s="31">
        <v>3</v>
      </c>
      <c r="F19" s="31">
        <v>33</v>
      </c>
      <c r="G19" s="31">
        <v>6</v>
      </c>
      <c r="H19" s="31">
        <v>25</v>
      </c>
      <c r="I19" s="31">
        <v>1</v>
      </c>
      <c r="J19" s="31">
        <v>4</v>
      </c>
      <c r="K19" s="32">
        <v>0</v>
      </c>
      <c r="L19" s="12">
        <f>SUM(B19:K19)</f>
        <v>75</v>
      </c>
      <c r="Q19" s="34"/>
      <c r="R19" s="34"/>
      <c r="S19" s="34"/>
      <c r="T19" s="34"/>
    </row>
    <row r="20" spans="1:20" s="2" customFormat="1" ht="12">
      <c r="A20" s="15" t="s">
        <v>13</v>
      </c>
      <c r="B20" s="31">
        <v>0</v>
      </c>
      <c r="C20" s="31">
        <v>3</v>
      </c>
      <c r="D20" s="31">
        <v>2</v>
      </c>
      <c r="E20" s="31">
        <v>2</v>
      </c>
      <c r="F20" s="31">
        <v>31</v>
      </c>
      <c r="G20" s="31">
        <v>10</v>
      </c>
      <c r="H20" s="31">
        <v>19</v>
      </c>
      <c r="I20" s="31">
        <v>4</v>
      </c>
      <c r="J20" s="31">
        <v>2</v>
      </c>
      <c r="K20" s="32">
        <v>0</v>
      </c>
      <c r="L20" s="12">
        <f>SUM(B20:K20)</f>
        <v>73</v>
      </c>
      <c r="Q20" s="35"/>
      <c r="R20" s="35"/>
      <c r="S20" s="35"/>
      <c r="T20" s="35"/>
    </row>
    <row r="21" spans="1:20" s="2" customFormat="1" ht="12">
      <c r="A21" s="13" t="s">
        <v>39</v>
      </c>
      <c r="B21" s="14">
        <f aca="true" t="shared" si="1" ref="B21:L21">SUM(B18:B20)</f>
        <v>1</v>
      </c>
      <c r="C21" s="14">
        <f t="shared" si="1"/>
        <v>4</v>
      </c>
      <c r="D21" s="14">
        <f t="shared" si="1"/>
        <v>20</v>
      </c>
      <c r="E21" s="14">
        <f t="shared" si="1"/>
        <v>9</v>
      </c>
      <c r="F21" s="14">
        <f t="shared" si="1"/>
        <v>92</v>
      </c>
      <c r="G21" s="14">
        <f t="shared" si="1"/>
        <v>20</v>
      </c>
      <c r="H21" s="14">
        <f t="shared" si="1"/>
        <v>55</v>
      </c>
      <c r="I21" s="14">
        <f t="shared" si="1"/>
        <v>5</v>
      </c>
      <c r="J21" s="14">
        <f t="shared" si="1"/>
        <v>6</v>
      </c>
      <c r="K21" s="14">
        <v>0</v>
      </c>
      <c r="L21" s="14">
        <f t="shared" si="1"/>
        <v>212</v>
      </c>
      <c r="Q21" s="35"/>
      <c r="R21" s="35"/>
      <c r="S21" s="35"/>
      <c r="T21" s="35"/>
    </row>
    <row r="22" spans="1:20" ht="12">
      <c r="A22" s="174" t="s">
        <v>34</v>
      </c>
      <c r="B22" s="173" t="s">
        <v>1</v>
      </c>
      <c r="C22" s="173"/>
      <c r="D22" s="173" t="s">
        <v>2</v>
      </c>
      <c r="E22" s="173"/>
      <c r="F22" s="173" t="s">
        <v>3</v>
      </c>
      <c r="G22" s="173"/>
      <c r="H22" s="173" t="s">
        <v>4</v>
      </c>
      <c r="I22" s="173"/>
      <c r="J22" s="176" t="s">
        <v>5</v>
      </c>
      <c r="K22" s="176"/>
      <c r="L22" s="174" t="s">
        <v>30</v>
      </c>
      <c r="Q22" s="34"/>
      <c r="R22" s="34"/>
      <c r="S22" s="34"/>
      <c r="T22" s="34"/>
    </row>
    <row r="23" spans="1:20" ht="12">
      <c r="A23" s="175"/>
      <c r="B23" s="64" t="s">
        <v>6</v>
      </c>
      <c r="C23" s="64" t="s">
        <v>7</v>
      </c>
      <c r="D23" s="64" t="s">
        <v>6</v>
      </c>
      <c r="E23" s="64" t="s">
        <v>7</v>
      </c>
      <c r="F23" s="64" t="s">
        <v>6</v>
      </c>
      <c r="G23" s="64" t="s">
        <v>7</v>
      </c>
      <c r="H23" s="64" t="s">
        <v>6</v>
      </c>
      <c r="I23" s="64" t="s">
        <v>7</v>
      </c>
      <c r="J23" s="64" t="s">
        <v>6</v>
      </c>
      <c r="K23" s="64" t="s">
        <v>7</v>
      </c>
      <c r="L23" s="175"/>
      <c r="Q23" s="34"/>
      <c r="R23" s="34"/>
      <c r="S23" s="34"/>
      <c r="T23" s="34"/>
    </row>
    <row r="24" spans="1:20" ht="12">
      <c r="A24" s="15" t="s">
        <v>14</v>
      </c>
      <c r="B24" s="31">
        <v>0</v>
      </c>
      <c r="C24" s="31">
        <v>0</v>
      </c>
      <c r="D24" s="31">
        <v>0</v>
      </c>
      <c r="E24" s="31">
        <v>4</v>
      </c>
      <c r="F24" s="31">
        <v>25</v>
      </c>
      <c r="G24" s="31">
        <v>6</v>
      </c>
      <c r="H24" s="31">
        <v>20</v>
      </c>
      <c r="I24" s="31">
        <v>0</v>
      </c>
      <c r="J24" s="31">
        <v>3</v>
      </c>
      <c r="K24" s="32">
        <v>0</v>
      </c>
      <c r="L24" s="12">
        <f>SUM(B24:K24)</f>
        <v>58</v>
      </c>
      <c r="Q24" s="34"/>
      <c r="R24" s="34"/>
      <c r="S24" s="34"/>
      <c r="T24" s="34"/>
    </row>
    <row r="25" spans="1:20" s="2" customFormat="1" ht="12">
      <c r="A25" s="15" t="s">
        <v>11</v>
      </c>
      <c r="B25" s="31">
        <v>0</v>
      </c>
      <c r="C25" s="31">
        <v>0</v>
      </c>
      <c r="D25" s="31">
        <v>3</v>
      </c>
      <c r="E25" s="31">
        <v>10</v>
      </c>
      <c r="F25" s="31">
        <v>39</v>
      </c>
      <c r="G25" s="31">
        <v>3</v>
      </c>
      <c r="H25" s="31">
        <v>18</v>
      </c>
      <c r="I25" s="31">
        <v>1</v>
      </c>
      <c r="J25" s="31">
        <v>0</v>
      </c>
      <c r="K25" s="32">
        <v>0</v>
      </c>
      <c r="L25" s="12">
        <f>SUM(B25:K25)</f>
        <v>74</v>
      </c>
      <c r="Q25" s="35"/>
      <c r="R25" s="35"/>
      <c r="S25" s="35"/>
      <c r="T25" s="35"/>
    </row>
    <row r="26" spans="1:20" s="2" customFormat="1" ht="12">
      <c r="A26" s="13" t="s">
        <v>40</v>
      </c>
      <c r="B26" s="14">
        <f aca="true" t="shared" si="2" ref="B26:L26">SUM(B24:B25)</f>
        <v>0</v>
      </c>
      <c r="C26" s="14">
        <f t="shared" si="2"/>
        <v>0</v>
      </c>
      <c r="D26" s="14">
        <f t="shared" si="2"/>
        <v>3</v>
      </c>
      <c r="E26" s="14">
        <f t="shared" si="2"/>
        <v>14</v>
      </c>
      <c r="F26" s="14">
        <f t="shared" si="2"/>
        <v>64</v>
      </c>
      <c r="G26" s="14">
        <f t="shared" si="2"/>
        <v>9</v>
      </c>
      <c r="H26" s="14">
        <f t="shared" si="2"/>
        <v>38</v>
      </c>
      <c r="I26" s="14">
        <f t="shared" si="2"/>
        <v>1</v>
      </c>
      <c r="J26" s="14">
        <f t="shared" si="2"/>
        <v>3</v>
      </c>
      <c r="K26" s="14">
        <f t="shared" si="2"/>
        <v>0</v>
      </c>
      <c r="L26" s="30">
        <f t="shared" si="2"/>
        <v>132</v>
      </c>
      <c r="Q26" s="35"/>
      <c r="R26" s="35"/>
      <c r="S26" s="35"/>
      <c r="T26" s="35"/>
    </row>
    <row r="27" spans="1:20" ht="12">
      <c r="A27" s="174" t="s">
        <v>35</v>
      </c>
      <c r="B27" s="173" t="s">
        <v>1</v>
      </c>
      <c r="C27" s="173"/>
      <c r="D27" s="173" t="s">
        <v>2</v>
      </c>
      <c r="E27" s="173"/>
      <c r="F27" s="173" t="s">
        <v>3</v>
      </c>
      <c r="G27" s="173"/>
      <c r="H27" s="173" t="s">
        <v>4</v>
      </c>
      <c r="I27" s="173"/>
      <c r="J27" s="176" t="s">
        <v>5</v>
      </c>
      <c r="K27" s="176"/>
      <c r="L27" s="174" t="s">
        <v>30</v>
      </c>
      <c r="Q27" s="34"/>
      <c r="R27" s="34"/>
      <c r="S27" s="34"/>
      <c r="T27" s="34"/>
    </row>
    <row r="28" spans="1:20" ht="12">
      <c r="A28" s="175"/>
      <c r="B28" s="64" t="s">
        <v>6</v>
      </c>
      <c r="C28" s="64" t="s">
        <v>7</v>
      </c>
      <c r="D28" s="64" t="s">
        <v>6</v>
      </c>
      <c r="E28" s="64" t="s">
        <v>7</v>
      </c>
      <c r="F28" s="64" t="s">
        <v>6</v>
      </c>
      <c r="G28" s="64" t="s">
        <v>7</v>
      </c>
      <c r="H28" s="64" t="s">
        <v>6</v>
      </c>
      <c r="I28" s="64" t="s">
        <v>7</v>
      </c>
      <c r="J28" s="64" t="s">
        <v>6</v>
      </c>
      <c r="K28" s="64" t="s">
        <v>7</v>
      </c>
      <c r="L28" s="175"/>
      <c r="Q28" s="34"/>
      <c r="R28" s="34"/>
      <c r="S28" s="34"/>
      <c r="T28" s="34"/>
    </row>
    <row r="29" spans="1:20" s="3" customFormat="1" ht="12">
      <c r="A29" s="15" t="s">
        <v>15</v>
      </c>
      <c r="B29" s="11">
        <v>0</v>
      </c>
      <c r="C29" s="31">
        <v>1</v>
      </c>
      <c r="D29" s="31">
        <v>0</v>
      </c>
      <c r="E29" s="31">
        <v>0</v>
      </c>
      <c r="F29" s="31">
        <v>1</v>
      </c>
      <c r="G29" s="31">
        <v>3</v>
      </c>
      <c r="H29" s="31">
        <v>33</v>
      </c>
      <c r="I29" s="31">
        <v>2</v>
      </c>
      <c r="J29" s="31">
        <v>9</v>
      </c>
      <c r="K29" s="32">
        <v>0</v>
      </c>
      <c r="L29" s="12">
        <f>SUM(B29:K29)</f>
        <v>49</v>
      </c>
      <c r="Q29" s="34"/>
      <c r="R29" s="34"/>
      <c r="S29" s="34"/>
      <c r="T29" s="34"/>
    </row>
    <row r="30" spans="1:20" ht="12">
      <c r="A30" s="10" t="s">
        <v>16</v>
      </c>
      <c r="B30" s="11">
        <v>0</v>
      </c>
      <c r="C30" s="31">
        <v>0</v>
      </c>
      <c r="D30" s="31">
        <v>2</v>
      </c>
      <c r="E30" s="31">
        <v>3</v>
      </c>
      <c r="F30" s="31">
        <v>24</v>
      </c>
      <c r="G30" s="31">
        <v>16</v>
      </c>
      <c r="H30" s="31">
        <v>49</v>
      </c>
      <c r="I30" s="31">
        <v>2</v>
      </c>
      <c r="J30" s="31">
        <v>6</v>
      </c>
      <c r="K30" s="32">
        <v>0</v>
      </c>
      <c r="L30" s="12">
        <f>SUM(B30:K30)</f>
        <v>102</v>
      </c>
      <c r="Q30" s="34"/>
      <c r="R30" s="34"/>
      <c r="S30" s="34"/>
      <c r="T30" s="34"/>
    </row>
    <row r="31" spans="1:20" s="2" customFormat="1" ht="12">
      <c r="A31" s="15" t="s">
        <v>11</v>
      </c>
      <c r="B31" s="11">
        <v>2</v>
      </c>
      <c r="C31" s="31">
        <v>0</v>
      </c>
      <c r="D31" s="31">
        <v>23</v>
      </c>
      <c r="E31" s="31">
        <v>2</v>
      </c>
      <c r="F31" s="31">
        <v>0</v>
      </c>
      <c r="G31" s="31">
        <v>0</v>
      </c>
      <c r="H31" s="31">
        <v>16</v>
      </c>
      <c r="I31" s="31">
        <v>0</v>
      </c>
      <c r="J31" s="31">
        <v>0</v>
      </c>
      <c r="K31" s="32">
        <v>0</v>
      </c>
      <c r="L31" s="12">
        <f>SUM(B31:K31)</f>
        <v>43</v>
      </c>
      <c r="Q31" s="35"/>
      <c r="R31" s="35"/>
      <c r="S31" s="35"/>
      <c r="T31" s="35"/>
    </row>
    <row r="32" spans="1:20" s="2" customFormat="1" ht="12">
      <c r="A32" s="13" t="s">
        <v>41</v>
      </c>
      <c r="B32" s="14">
        <f aca="true" t="shared" si="3" ref="B32:L32">SUM(B28:B31)</f>
        <v>2</v>
      </c>
      <c r="C32" s="14">
        <f t="shared" si="3"/>
        <v>1</v>
      </c>
      <c r="D32" s="14">
        <f t="shared" si="3"/>
        <v>25</v>
      </c>
      <c r="E32" s="14">
        <f t="shared" si="3"/>
        <v>5</v>
      </c>
      <c r="F32" s="14">
        <f t="shared" si="3"/>
        <v>25</v>
      </c>
      <c r="G32" s="14">
        <f t="shared" si="3"/>
        <v>19</v>
      </c>
      <c r="H32" s="14">
        <f t="shared" si="3"/>
        <v>98</v>
      </c>
      <c r="I32" s="14">
        <f t="shared" si="3"/>
        <v>4</v>
      </c>
      <c r="J32" s="14">
        <f t="shared" si="3"/>
        <v>15</v>
      </c>
      <c r="K32" s="14">
        <f t="shared" si="3"/>
        <v>0</v>
      </c>
      <c r="L32" s="14">
        <f t="shared" si="3"/>
        <v>194</v>
      </c>
      <c r="Q32" s="35"/>
      <c r="R32" s="35"/>
      <c r="S32" s="35"/>
      <c r="T32" s="35"/>
    </row>
    <row r="33" spans="1:20" ht="12">
      <c r="A33" s="174" t="s">
        <v>36</v>
      </c>
      <c r="B33" s="173" t="s">
        <v>1</v>
      </c>
      <c r="C33" s="173"/>
      <c r="D33" s="173" t="s">
        <v>2</v>
      </c>
      <c r="E33" s="173"/>
      <c r="F33" s="173" t="s">
        <v>3</v>
      </c>
      <c r="G33" s="173"/>
      <c r="H33" s="173" t="s">
        <v>4</v>
      </c>
      <c r="I33" s="173"/>
      <c r="J33" s="176" t="s">
        <v>5</v>
      </c>
      <c r="K33" s="176"/>
      <c r="L33" s="174" t="s">
        <v>30</v>
      </c>
      <c r="Q33" s="34"/>
      <c r="R33" s="34"/>
      <c r="S33" s="34"/>
      <c r="T33" s="34"/>
    </row>
    <row r="34" spans="1:20" ht="12">
      <c r="A34" s="175"/>
      <c r="B34" s="64" t="s">
        <v>6</v>
      </c>
      <c r="C34" s="64" t="s">
        <v>7</v>
      </c>
      <c r="D34" s="64" t="s">
        <v>6</v>
      </c>
      <c r="E34" s="64" t="s">
        <v>7</v>
      </c>
      <c r="F34" s="64" t="s">
        <v>6</v>
      </c>
      <c r="G34" s="64" t="s">
        <v>7</v>
      </c>
      <c r="H34" s="64" t="s">
        <v>6</v>
      </c>
      <c r="I34" s="64" t="s">
        <v>7</v>
      </c>
      <c r="J34" s="64" t="s">
        <v>6</v>
      </c>
      <c r="K34" s="64" t="s">
        <v>7</v>
      </c>
      <c r="L34" s="175"/>
      <c r="Q34" s="34"/>
      <c r="R34" s="34"/>
      <c r="S34" s="34"/>
      <c r="T34" s="34"/>
    </row>
    <row r="35" spans="1:20" ht="12">
      <c r="A35" s="15" t="s">
        <v>17</v>
      </c>
      <c r="B35" s="31">
        <v>0</v>
      </c>
      <c r="C35" s="31">
        <v>2</v>
      </c>
      <c r="D35" s="31">
        <v>1</v>
      </c>
      <c r="E35" s="31">
        <v>2</v>
      </c>
      <c r="F35" s="31">
        <v>12</v>
      </c>
      <c r="G35" s="31">
        <v>7</v>
      </c>
      <c r="H35" s="31">
        <v>28</v>
      </c>
      <c r="I35" s="31">
        <v>0</v>
      </c>
      <c r="J35" s="31">
        <v>5</v>
      </c>
      <c r="K35" s="31">
        <v>0</v>
      </c>
      <c r="L35" s="11">
        <f>SUM(B35:K35)</f>
        <v>57</v>
      </c>
      <c r="Q35" s="34"/>
      <c r="R35" s="34"/>
      <c r="S35" s="34"/>
      <c r="T35" s="34"/>
    </row>
    <row r="36" spans="1:20" ht="12">
      <c r="A36" s="15" t="s">
        <v>11</v>
      </c>
      <c r="B36" s="31">
        <v>0</v>
      </c>
      <c r="C36" s="31">
        <v>3</v>
      </c>
      <c r="D36" s="31">
        <v>0</v>
      </c>
      <c r="E36" s="31">
        <v>3</v>
      </c>
      <c r="F36" s="31">
        <v>26</v>
      </c>
      <c r="G36" s="31">
        <v>4</v>
      </c>
      <c r="H36" s="31">
        <v>20</v>
      </c>
      <c r="I36" s="31">
        <v>0</v>
      </c>
      <c r="J36" s="31">
        <v>2</v>
      </c>
      <c r="K36" s="32">
        <v>0</v>
      </c>
      <c r="L36" s="12">
        <f>SUM(B36:K36)</f>
        <v>58</v>
      </c>
      <c r="Q36" s="34"/>
      <c r="R36" s="34"/>
      <c r="S36" s="34"/>
      <c r="T36" s="34"/>
    </row>
    <row r="37" spans="1:20" s="2" customFormat="1" ht="12">
      <c r="A37" s="15" t="s">
        <v>13</v>
      </c>
      <c r="B37" s="31">
        <v>0</v>
      </c>
      <c r="C37" s="31">
        <v>1</v>
      </c>
      <c r="D37" s="31">
        <v>1</v>
      </c>
      <c r="E37" s="31">
        <v>1</v>
      </c>
      <c r="F37" s="31">
        <v>5</v>
      </c>
      <c r="G37" s="31">
        <v>8</v>
      </c>
      <c r="H37" s="31">
        <v>54</v>
      </c>
      <c r="I37" s="31">
        <v>1</v>
      </c>
      <c r="J37" s="31">
        <v>4</v>
      </c>
      <c r="K37" s="32">
        <v>0</v>
      </c>
      <c r="L37" s="12">
        <f>SUM(B37:K37)</f>
        <v>75</v>
      </c>
      <c r="Q37" s="35"/>
      <c r="R37" s="35"/>
      <c r="S37" s="35"/>
      <c r="T37" s="35"/>
    </row>
    <row r="38" spans="1:20" ht="12">
      <c r="A38" s="13" t="s">
        <v>43</v>
      </c>
      <c r="B38" s="14">
        <f aca="true" t="shared" si="4" ref="B38:L38">SUM(B34:B37)</f>
        <v>0</v>
      </c>
      <c r="C38" s="14">
        <f t="shared" si="4"/>
        <v>6</v>
      </c>
      <c r="D38" s="14">
        <f t="shared" si="4"/>
        <v>2</v>
      </c>
      <c r="E38" s="14">
        <f t="shared" si="4"/>
        <v>6</v>
      </c>
      <c r="F38" s="14">
        <f t="shared" si="4"/>
        <v>43</v>
      </c>
      <c r="G38" s="14">
        <f t="shared" si="4"/>
        <v>19</v>
      </c>
      <c r="H38" s="14">
        <f t="shared" si="4"/>
        <v>102</v>
      </c>
      <c r="I38" s="14">
        <f t="shared" si="4"/>
        <v>1</v>
      </c>
      <c r="J38" s="14">
        <f t="shared" si="4"/>
        <v>11</v>
      </c>
      <c r="K38" s="14">
        <f t="shared" si="4"/>
        <v>0</v>
      </c>
      <c r="L38" s="16">
        <f t="shared" si="4"/>
        <v>190</v>
      </c>
      <c r="Q38" s="34"/>
      <c r="R38" s="34"/>
      <c r="S38" s="34"/>
      <c r="T38" s="34"/>
    </row>
    <row r="39" spans="1:20" ht="12">
      <c r="A39" s="17" t="s">
        <v>42</v>
      </c>
      <c r="B39" s="64">
        <f aca="true" t="shared" si="5" ref="B39:K39">B15+B21+B26+B32+B38</f>
        <v>8</v>
      </c>
      <c r="C39" s="64">
        <f t="shared" si="5"/>
        <v>24</v>
      </c>
      <c r="D39" s="64">
        <f t="shared" si="5"/>
        <v>102</v>
      </c>
      <c r="E39" s="64">
        <f t="shared" si="5"/>
        <v>63</v>
      </c>
      <c r="F39" s="64">
        <f t="shared" si="5"/>
        <v>380</v>
      </c>
      <c r="G39" s="64">
        <f t="shared" si="5"/>
        <v>116</v>
      </c>
      <c r="H39" s="64">
        <f t="shared" si="5"/>
        <v>518</v>
      </c>
      <c r="I39" s="64">
        <f t="shared" si="5"/>
        <v>23</v>
      </c>
      <c r="J39" s="64">
        <f t="shared" si="5"/>
        <v>57</v>
      </c>
      <c r="K39" s="18">
        <f t="shared" si="5"/>
        <v>0</v>
      </c>
      <c r="L39" s="19">
        <f>L15+L21+L26+L32+L38</f>
        <v>1291</v>
      </c>
      <c r="Q39" s="34"/>
      <c r="R39" s="34"/>
      <c r="S39" s="34"/>
      <c r="T39" s="34"/>
    </row>
    <row r="40" spans="1:20" ht="12">
      <c r="A40" s="36" t="s">
        <v>57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4"/>
      <c r="N40" s="34"/>
      <c r="O40" s="34"/>
      <c r="P40" s="34"/>
      <c r="Q40" s="34"/>
      <c r="R40" s="34"/>
      <c r="S40" s="34"/>
      <c r="T40" s="34"/>
    </row>
    <row r="41" spans="1:193" ht="12.75">
      <c r="A41" s="38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9"/>
      <c r="N41" s="39"/>
      <c r="O41" s="39"/>
      <c r="P41" s="39"/>
      <c r="Q41" s="39"/>
      <c r="R41" s="39"/>
      <c r="S41" s="39"/>
      <c r="T41" s="39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5.75">
      <c r="A42" s="67"/>
      <c r="B42" s="67"/>
      <c r="C42" s="67"/>
      <c r="D42" s="67"/>
      <c r="E42" s="67"/>
      <c r="F42" s="67"/>
      <c r="G42" s="67"/>
      <c r="H42" s="67"/>
      <c r="I42" s="40"/>
      <c r="J42" s="40"/>
      <c r="K42" s="40"/>
      <c r="L42" s="40"/>
      <c r="M42" s="39"/>
      <c r="N42" s="39"/>
      <c r="O42" s="39"/>
      <c r="P42" s="39"/>
      <c r="Q42" s="39"/>
      <c r="R42" s="39"/>
      <c r="S42" s="39"/>
      <c r="T42" s="39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20" s="4" customFormat="1" ht="15">
      <c r="A43" s="41"/>
      <c r="B43" s="42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39"/>
      <c r="N43" s="39"/>
      <c r="O43" s="39"/>
      <c r="P43" s="39"/>
      <c r="Q43" s="39"/>
      <c r="R43" s="39"/>
      <c r="S43" s="39"/>
      <c r="T43" s="39"/>
    </row>
    <row r="44" spans="1:20" s="4" customFormat="1" ht="12.75">
      <c r="A44" s="179" t="s">
        <v>46</v>
      </c>
      <c r="B44" s="179"/>
      <c r="C44" s="179"/>
      <c r="D44" s="179"/>
      <c r="E44" s="179"/>
      <c r="F44" s="179"/>
      <c r="G44" s="179"/>
      <c r="H44" s="179"/>
      <c r="I44" s="179"/>
      <c r="J44" s="179"/>
      <c r="K44" s="179"/>
      <c r="L44" s="179"/>
      <c r="Q44" s="34"/>
      <c r="R44" s="39"/>
      <c r="S44" s="39"/>
      <c r="T44" s="39"/>
    </row>
    <row r="45" spans="1:20" s="4" customFormat="1" ht="12.75">
      <c r="A45" s="177" t="s">
        <v>45</v>
      </c>
      <c r="B45" s="177" t="s">
        <v>18</v>
      </c>
      <c r="C45" s="20" t="s">
        <v>19</v>
      </c>
      <c r="D45" s="177" t="s">
        <v>20</v>
      </c>
      <c r="E45" s="20" t="s">
        <v>19</v>
      </c>
      <c r="F45" s="177" t="s">
        <v>21</v>
      </c>
      <c r="G45" s="20" t="s">
        <v>19</v>
      </c>
      <c r="H45" s="177" t="s">
        <v>22</v>
      </c>
      <c r="I45" s="20" t="s">
        <v>19</v>
      </c>
      <c r="J45" s="20" t="s">
        <v>23</v>
      </c>
      <c r="K45" s="20" t="s">
        <v>19</v>
      </c>
      <c r="L45" s="177" t="s">
        <v>30</v>
      </c>
      <c r="Q45" s="34"/>
      <c r="R45" s="39"/>
      <c r="S45" s="39"/>
      <c r="T45" s="39"/>
    </row>
    <row r="46" spans="1:20" s="4" customFormat="1" ht="12.75">
      <c r="A46" s="178"/>
      <c r="B46" s="178"/>
      <c r="C46" s="21" t="s">
        <v>45</v>
      </c>
      <c r="D46" s="178"/>
      <c r="E46" s="21" t="s">
        <v>45</v>
      </c>
      <c r="F46" s="178"/>
      <c r="G46" s="21" t="s">
        <v>45</v>
      </c>
      <c r="H46" s="178"/>
      <c r="I46" s="21" t="s">
        <v>45</v>
      </c>
      <c r="J46" s="21" t="s">
        <v>47</v>
      </c>
      <c r="K46" s="21" t="s">
        <v>45</v>
      </c>
      <c r="L46" s="178"/>
      <c r="Q46" s="34"/>
      <c r="R46" s="39"/>
      <c r="S46" s="39"/>
      <c r="T46" s="39"/>
    </row>
    <row r="47" spans="1:20" s="4" customFormat="1" ht="12.75">
      <c r="A47" s="15" t="s">
        <v>25</v>
      </c>
      <c r="B47" s="11">
        <f>B15</f>
        <v>5</v>
      </c>
      <c r="C47" s="22">
        <f>B47/$L$47</f>
        <v>0.010869565217391304</v>
      </c>
      <c r="D47" s="11">
        <f>D15</f>
        <v>52</v>
      </c>
      <c r="E47" s="22">
        <f>D47/$L$47</f>
        <v>0.11304347826086956</v>
      </c>
      <c r="F47" s="11">
        <f>F15</f>
        <v>156</v>
      </c>
      <c r="G47" s="22">
        <f>F47/$L$47</f>
        <v>0.3391304347826087</v>
      </c>
      <c r="H47" s="11">
        <f>H15</f>
        <v>225</v>
      </c>
      <c r="I47" s="22">
        <f>H47/$L$47</f>
        <v>0.4891304347826087</v>
      </c>
      <c r="J47" s="11">
        <f>J15</f>
        <v>22</v>
      </c>
      <c r="K47" s="22">
        <f>J47/L47</f>
        <v>0.04782608695652174</v>
      </c>
      <c r="L47" s="12">
        <f>B47+D47+F47+H47+J47</f>
        <v>460</v>
      </c>
      <c r="Q47" s="34"/>
      <c r="R47" s="39"/>
      <c r="S47" s="39"/>
      <c r="T47" s="39"/>
    </row>
    <row r="48" spans="1:193" ht="12" customHeight="1">
      <c r="A48" s="15" t="s">
        <v>26</v>
      </c>
      <c r="B48" s="11">
        <f>B21</f>
        <v>1</v>
      </c>
      <c r="C48" s="22">
        <f>B48/$L$48</f>
        <v>0.005747126436781609</v>
      </c>
      <c r="D48" s="11">
        <f>D21</f>
        <v>20</v>
      </c>
      <c r="E48" s="22">
        <f>D48/$L$48</f>
        <v>0.11494252873563218</v>
      </c>
      <c r="F48" s="11">
        <f>F21</f>
        <v>92</v>
      </c>
      <c r="G48" s="22">
        <f>F48/$L$48</f>
        <v>0.5287356321839081</v>
      </c>
      <c r="H48" s="11">
        <f>H21</f>
        <v>55</v>
      </c>
      <c r="I48" s="22">
        <f>H48/L48</f>
        <v>0.3160919540229885</v>
      </c>
      <c r="J48" s="11">
        <f>J21</f>
        <v>6</v>
      </c>
      <c r="K48" s="22">
        <f>J48/L48</f>
        <v>0.034482758620689655</v>
      </c>
      <c r="L48" s="23">
        <f>B48+D48+F48+H48+J48</f>
        <v>174</v>
      </c>
      <c r="M48"/>
      <c r="N48"/>
      <c r="O48"/>
      <c r="P48"/>
      <c r="Q48" s="34"/>
      <c r="R48" s="39"/>
      <c r="S48" s="39"/>
      <c r="T48" s="39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193" ht="12.75">
      <c r="A49" s="15" t="s">
        <v>27</v>
      </c>
      <c r="B49" s="11">
        <f>B26</f>
        <v>0</v>
      </c>
      <c r="C49" s="22">
        <f>B49/$L$49</f>
        <v>0</v>
      </c>
      <c r="D49" s="11">
        <f>D26</f>
        <v>3</v>
      </c>
      <c r="E49" s="22">
        <f>D49/$L$49</f>
        <v>0.027777777777777776</v>
      </c>
      <c r="F49" s="11">
        <f>F26</f>
        <v>64</v>
      </c>
      <c r="G49" s="22">
        <f>F49/$L$49</f>
        <v>0.5925925925925926</v>
      </c>
      <c r="H49" s="11">
        <f>H26</f>
        <v>38</v>
      </c>
      <c r="I49" s="22">
        <f>H49/L49</f>
        <v>0.35185185185185186</v>
      </c>
      <c r="J49" s="11">
        <f>J26</f>
        <v>3</v>
      </c>
      <c r="K49" s="22">
        <f>J49/L49</f>
        <v>0.027777777777777776</v>
      </c>
      <c r="L49" s="23">
        <f>B49+D49+F49+H49+J49</f>
        <v>108</v>
      </c>
      <c r="M49"/>
      <c r="N49"/>
      <c r="O49"/>
      <c r="P49"/>
      <c r="Q49" s="34"/>
      <c r="R49" s="39"/>
      <c r="S49" s="39"/>
      <c r="T49" s="3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</row>
    <row r="50" spans="1:193" ht="12.75">
      <c r="A50" s="15" t="s">
        <v>28</v>
      </c>
      <c r="B50" s="11">
        <f>B32</f>
        <v>2</v>
      </c>
      <c r="C50" s="22">
        <f>B50/$L$50</f>
        <v>0.012121212121212121</v>
      </c>
      <c r="D50" s="11">
        <f>D32</f>
        <v>25</v>
      </c>
      <c r="E50" s="22">
        <f>D50/$L$50</f>
        <v>0.15151515151515152</v>
      </c>
      <c r="F50" s="11">
        <f>F32</f>
        <v>25</v>
      </c>
      <c r="G50" s="22">
        <f>F50/$L$50</f>
        <v>0.15151515151515152</v>
      </c>
      <c r="H50" s="11">
        <f>H32</f>
        <v>98</v>
      </c>
      <c r="I50" s="22">
        <f>H50/L50</f>
        <v>0.593939393939394</v>
      </c>
      <c r="J50" s="11">
        <f>J32</f>
        <v>15</v>
      </c>
      <c r="K50" s="22">
        <f>J50/L50</f>
        <v>0.09090909090909091</v>
      </c>
      <c r="L50" s="23">
        <f>B50+D50+F50+H50+J50</f>
        <v>165</v>
      </c>
      <c r="M50"/>
      <c r="N50"/>
      <c r="O50"/>
      <c r="P50"/>
      <c r="Q50" s="34"/>
      <c r="R50" s="39"/>
      <c r="S50" s="39"/>
      <c r="T50" s="39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</row>
    <row r="51" spans="1:193" ht="12.75">
      <c r="A51" s="15" t="s">
        <v>29</v>
      </c>
      <c r="B51" s="11">
        <f>B38</f>
        <v>0</v>
      </c>
      <c r="C51" s="22">
        <f>B51/$L$51</f>
        <v>0</v>
      </c>
      <c r="D51" s="11">
        <f>D38</f>
        <v>2</v>
      </c>
      <c r="E51" s="22">
        <f>D51/$L$51</f>
        <v>0.012658227848101266</v>
      </c>
      <c r="F51" s="11">
        <f>F38</f>
        <v>43</v>
      </c>
      <c r="G51" s="22">
        <f>F51/$L$51</f>
        <v>0.2721518987341772</v>
      </c>
      <c r="H51" s="11">
        <f>H38</f>
        <v>102</v>
      </c>
      <c r="I51" s="22">
        <f>H51/L51</f>
        <v>0.6455696202531646</v>
      </c>
      <c r="J51" s="11">
        <f>J38</f>
        <v>11</v>
      </c>
      <c r="K51" s="22">
        <f>J51/L51</f>
        <v>0.06962025316455696</v>
      </c>
      <c r="L51" s="11">
        <f>B51+D51+F51+H51+J51</f>
        <v>158</v>
      </c>
      <c r="M51"/>
      <c r="N51"/>
      <c r="O51"/>
      <c r="P51"/>
      <c r="Q51" s="34"/>
      <c r="R51" s="39"/>
      <c r="S51" s="39"/>
      <c r="T51" s="39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</row>
    <row r="52" spans="1:193" ht="12.75">
      <c r="A52" s="24" t="s">
        <v>30</v>
      </c>
      <c r="B52" s="66">
        <f>SUM(B47:B51)</f>
        <v>8</v>
      </c>
      <c r="C52" s="25">
        <f>B52/$L$52</f>
        <v>0.007511737089201878</v>
      </c>
      <c r="D52" s="66">
        <f>SUM(D47:D51)</f>
        <v>102</v>
      </c>
      <c r="E52" s="25">
        <f>D52/$L$52</f>
        <v>0.09577464788732394</v>
      </c>
      <c r="F52" s="66">
        <f>SUM(F47:F51)</f>
        <v>380</v>
      </c>
      <c r="G52" s="25">
        <f>F52/$L$52</f>
        <v>0.3568075117370892</v>
      </c>
      <c r="H52" s="66">
        <f>SUM(H47:H51)</f>
        <v>518</v>
      </c>
      <c r="I52" s="25">
        <f>H52/$L$52</f>
        <v>0.4863849765258216</v>
      </c>
      <c r="J52" s="66">
        <f>SUM(J47:J51)</f>
        <v>57</v>
      </c>
      <c r="K52" s="25">
        <f>J52/$L$52</f>
        <v>0.05352112676056338</v>
      </c>
      <c r="L52" s="26">
        <f>SUM(L47:L51)</f>
        <v>1065</v>
      </c>
      <c r="M52"/>
      <c r="N52"/>
      <c r="O52"/>
      <c r="P52"/>
      <c r="Q52" s="34"/>
      <c r="R52" s="39"/>
      <c r="S52" s="39"/>
      <c r="T52" s="39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</row>
    <row r="53" spans="1:193" ht="12.75">
      <c r="A53" s="45"/>
      <c r="B53" s="47">
        <f>B52/L52</f>
        <v>0.007511737089201878</v>
      </c>
      <c r="C53" s="47"/>
      <c r="D53" s="47">
        <f>D52/L52</f>
        <v>0.09577464788732394</v>
      </c>
      <c r="E53" s="47"/>
      <c r="F53" s="47">
        <f>F52/L52</f>
        <v>0.3568075117370892</v>
      </c>
      <c r="G53" s="47"/>
      <c r="H53" s="47">
        <f>H52/L52</f>
        <v>0.4863849765258216</v>
      </c>
      <c r="I53" s="47"/>
      <c r="J53" s="47">
        <f>J52/L52</f>
        <v>0.05352112676056338</v>
      </c>
      <c r="K53" s="47"/>
      <c r="L53" s="48">
        <f>SUM(B53:J53)</f>
        <v>1</v>
      </c>
      <c r="M53"/>
      <c r="N53"/>
      <c r="O53"/>
      <c r="P53"/>
      <c r="Q53" s="34"/>
      <c r="R53" s="39"/>
      <c r="S53" s="39"/>
      <c r="T53" s="39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</row>
    <row r="54" spans="1:193" ht="12.75">
      <c r="A54" s="45"/>
      <c r="B54" s="44"/>
      <c r="C54" s="49"/>
      <c r="D54" s="45"/>
      <c r="E54" s="45"/>
      <c r="F54" s="45"/>
      <c r="G54" s="45"/>
      <c r="H54" s="45"/>
      <c r="I54" s="45"/>
      <c r="J54" s="45"/>
      <c r="K54" s="45"/>
      <c r="L54" s="45"/>
      <c r="M54"/>
      <c r="N54"/>
      <c r="O54"/>
      <c r="P54"/>
      <c r="Q54" s="34"/>
      <c r="R54" s="39"/>
      <c r="S54" s="39"/>
      <c r="T54" s="39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</row>
    <row r="55" spans="1:193" ht="12.75">
      <c r="A55" s="179" t="s">
        <v>48</v>
      </c>
      <c r="B55" s="179"/>
      <c r="C55" s="179"/>
      <c r="D55" s="179"/>
      <c r="E55" s="179"/>
      <c r="F55" s="179"/>
      <c r="G55" s="179"/>
      <c r="H55" s="179"/>
      <c r="I55" s="179"/>
      <c r="J55" s="179"/>
      <c r="K55" s="179"/>
      <c r="L55" s="179"/>
      <c r="M55"/>
      <c r="N55"/>
      <c r="O55"/>
      <c r="P55"/>
      <c r="Q55" s="34"/>
      <c r="R55" s="39"/>
      <c r="S55" s="39"/>
      <c r="T55" s="39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</row>
    <row r="56" spans="1:193" ht="12.75">
      <c r="A56" s="177" t="s">
        <v>45</v>
      </c>
      <c r="B56" s="177" t="s">
        <v>18</v>
      </c>
      <c r="C56" s="20" t="s">
        <v>19</v>
      </c>
      <c r="D56" s="177" t="s">
        <v>20</v>
      </c>
      <c r="E56" s="20" t="s">
        <v>19</v>
      </c>
      <c r="F56" s="177" t="s">
        <v>21</v>
      </c>
      <c r="G56" s="20" t="s">
        <v>19</v>
      </c>
      <c r="H56" s="177" t="s">
        <v>22</v>
      </c>
      <c r="I56" s="20" t="s">
        <v>19</v>
      </c>
      <c r="J56" s="20" t="s">
        <v>23</v>
      </c>
      <c r="K56" s="20" t="s">
        <v>19</v>
      </c>
      <c r="L56" s="177" t="s">
        <v>30</v>
      </c>
      <c r="M56"/>
      <c r="N56"/>
      <c r="O56"/>
      <c r="P56"/>
      <c r="Q56" s="34"/>
      <c r="R56" s="39"/>
      <c r="S56" s="39"/>
      <c r="T56" s="39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</row>
    <row r="57" spans="1:193" ht="12.75">
      <c r="A57" s="178"/>
      <c r="B57" s="178"/>
      <c r="C57" s="21" t="s">
        <v>45</v>
      </c>
      <c r="D57" s="178"/>
      <c r="E57" s="21" t="s">
        <v>45</v>
      </c>
      <c r="F57" s="178"/>
      <c r="G57" s="21" t="s">
        <v>45</v>
      </c>
      <c r="H57" s="178"/>
      <c r="I57" s="21" t="s">
        <v>45</v>
      </c>
      <c r="J57" s="21" t="s">
        <v>47</v>
      </c>
      <c r="K57" s="21" t="s">
        <v>45</v>
      </c>
      <c r="L57" s="178"/>
      <c r="M57"/>
      <c r="N57"/>
      <c r="O57"/>
      <c r="P57"/>
      <c r="Q57" s="34"/>
      <c r="R57" s="39"/>
      <c r="S57" s="39"/>
      <c r="T57" s="39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</row>
    <row r="58" spans="1:193" ht="12.75">
      <c r="A58" s="15" t="s">
        <v>25</v>
      </c>
      <c r="B58" s="11">
        <f>C15</f>
        <v>13</v>
      </c>
      <c r="C58" s="22">
        <f aca="true" t="shared" si="6" ref="C58:C63">B58/L58</f>
        <v>0.1262135922330097</v>
      </c>
      <c r="D58" s="11">
        <f>E15</f>
        <v>29</v>
      </c>
      <c r="E58" s="22">
        <f aca="true" t="shared" si="7" ref="E58:E63">D58/L58</f>
        <v>0.2815533980582524</v>
      </c>
      <c r="F58" s="11">
        <f>G15</f>
        <v>49</v>
      </c>
      <c r="G58" s="22">
        <f aca="true" t="shared" si="8" ref="G58:G63">F58/L58</f>
        <v>0.47572815533980584</v>
      </c>
      <c r="H58" s="11">
        <f>I15</f>
        <v>12</v>
      </c>
      <c r="I58" s="22">
        <f aca="true" t="shared" si="9" ref="I58:I63">H58/L58</f>
        <v>0.11650485436893204</v>
      </c>
      <c r="J58" s="11">
        <f>K15</f>
        <v>0</v>
      </c>
      <c r="K58" s="22">
        <f aca="true" t="shared" si="10" ref="K58:K63">J58/L58</f>
        <v>0</v>
      </c>
      <c r="L58" s="23">
        <f>B58+D58+F58+H58+J58</f>
        <v>103</v>
      </c>
      <c r="M58"/>
      <c r="N58"/>
      <c r="O58"/>
      <c r="P58"/>
      <c r="Q58" s="34"/>
      <c r="R58" s="39"/>
      <c r="S58" s="39"/>
      <c r="T58" s="39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</row>
    <row r="59" spans="1:20" s="5" customFormat="1" ht="12.75">
      <c r="A59" s="15" t="s">
        <v>26</v>
      </c>
      <c r="B59" s="11">
        <f>C21</f>
        <v>4</v>
      </c>
      <c r="C59" s="22">
        <f t="shared" si="6"/>
        <v>0.10526315789473684</v>
      </c>
      <c r="D59" s="11">
        <f>E21</f>
        <v>9</v>
      </c>
      <c r="E59" s="22">
        <f t="shared" si="7"/>
        <v>0.23684210526315788</v>
      </c>
      <c r="F59" s="11">
        <f>G21</f>
        <v>20</v>
      </c>
      <c r="G59" s="22">
        <f t="shared" si="8"/>
        <v>0.5263157894736842</v>
      </c>
      <c r="H59" s="11">
        <f>I21</f>
        <v>5</v>
      </c>
      <c r="I59" s="22">
        <f t="shared" si="9"/>
        <v>0.13157894736842105</v>
      </c>
      <c r="J59" s="11">
        <f>K21</f>
        <v>0</v>
      </c>
      <c r="K59" s="22">
        <f t="shared" si="10"/>
        <v>0</v>
      </c>
      <c r="L59" s="23">
        <f>B59+D59+F59+H59+J59</f>
        <v>38</v>
      </c>
      <c r="Q59" s="35"/>
      <c r="R59" s="50"/>
      <c r="S59" s="50"/>
      <c r="T59" s="50"/>
    </row>
    <row r="60" spans="1:193" ht="12.75">
      <c r="A60" s="15" t="s">
        <v>27</v>
      </c>
      <c r="B60" s="11">
        <f>C26</f>
        <v>0</v>
      </c>
      <c r="C60" s="22">
        <f t="shared" si="6"/>
        <v>0</v>
      </c>
      <c r="D60" s="11">
        <f>E26</f>
        <v>14</v>
      </c>
      <c r="E60" s="22">
        <f t="shared" si="7"/>
        <v>0.5833333333333334</v>
      </c>
      <c r="F60" s="11">
        <f>G26</f>
        <v>9</v>
      </c>
      <c r="G60" s="22">
        <f t="shared" si="8"/>
        <v>0.375</v>
      </c>
      <c r="H60" s="11">
        <f>I26</f>
        <v>1</v>
      </c>
      <c r="I60" s="22">
        <f t="shared" si="9"/>
        <v>0.041666666666666664</v>
      </c>
      <c r="J60" s="11">
        <f>K26</f>
        <v>0</v>
      </c>
      <c r="K60" s="22">
        <f t="shared" si="10"/>
        <v>0</v>
      </c>
      <c r="L60" s="23">
        <f>B60+D60+F60+H60+J60</f>
        <v>24</v>
      </c>
      <c r="M60"/>
      <c r="N60"/>
      <c r="O60"/>
      <c r="P60"/>
      <c r="Q60" s="34"/>
      <c r="R60" s="39"/>
      <c r="S60" s="39"/>
      <c r="T60" s="39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</row>
    <row r="61" spans="1:193" ht="12.75">
      <c r="A61" s="15" t="s">
        <v>28</v>
      </c>
      <c r="B61" s="11">
        <f>C32</f>
        <v>1</v>
      </c>
      <c r="C61" s="22">
        <f t="shared" si="6"/>
        <v>0.034482758620689655</v>
      </c>
      <c r="D61" s="11">
        <f>E32</f>
        <v>5</v>
      </c>
      <c r="E61" s="22">
        <f t="shared" si="7"/>
        <v>0.1724137931034483</v>
      </c>
      <c r="F61" s="11">
        <f>G32</f>
        <v>19</v>
      </c>
      <c r="G61" s="22">
        <f t="shared" si="8"/>
        <v>0.6551724137931034</v>
      </c>
      <c r="H61" s="11">
        <f>I32</f>
        <v>4</v>
      </c>
      <c r="I61" s="22">
        <f t="shared" si="9"/>
        <v>0.13793103448275862</v>
      </c>
      <c r="J61" s="11">
        <f>K32</f>
        <v>0</v>
      </c>
      <c r="K61" s="22">
        <f t="shared" si="10"/>
        <v>0</v>
      </c>
      <c r="L61" s="12">
        <f>B61+D61+F61+H61+J61</f>
        <v>29</v>
      </c>
      <c r="M61"/>
      <c r="N61"/>
      <c r="O61"/>
      <c r="P61"/>
      <c r="Q61" s="34"/>
      <c r="R61" s="39"/>
      <c r="S61" s="39"/>
      <c r="T61" s="39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</row>
    <row r="62" spans="1:193" ht="12.75">
      <c r="A62" s="15" t="s">
        <v>29</v>
      </c>
      <c r="B62" s="11">
        <f>C38</f>
        <v>6</v>
      </c>
      <c r="C62" s="22">
        <f t="shared" si="6"/>
        <v>0.1875</v>
      </c>
      <c r="D62" s="11">
        <f>E38</f>
        <v>6</v>
      </c>
      <c r="E62" s="22">
        <f t="shared" si="7"/>
        <v>0.1875</v>
      </c>
      <c r="F62" s="11">
        <f>G38</f>
        <v>19</v>
      </c>
      <c r="G62" s="22">
        <f t="shared" si="8"/>
        <v>0.59375</v>
      </c>
      <c r="H62" s="11">
        <f>I38</f>
        <v>1</v>
      </c>
      <c r="I62" s="22">
        <f t="shared" si="9"/>
        <v>0.03125</v>
      </c>
      <c r="J62" s="11">
        <f>K38</f>
        <v>0</v>
      </c>
      <c r="K62" s="22">
        <f t="shared" si="10"/>
        <v>0</v>
      </c>
      <c r="L62" s="12">
        <f>B62+D62+F62+H62+J62</f>
        <v>32</v>
      </c>
      <c r="M62"/>
      <c r="N62"/>
      <c r="O62"/>
      <c r="P62"/>
      <c r="Q62" s="34"/>
      <c r="R62" s="39"/>
      <c r="S62" s="39"/>
      <c r="T62" s="39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</row>
    <row r="63" spans="1:193" ht="12.75">
      <c r="A63" s="24" t="s">
        <v>30</v>
      </c>
      <c r="B63" s="66">
        <f>SUM(B58:B62)</f>
        <v>24</v>
      </c>
      <c r="C63" s="25">
        <f t="shared" si="6"/>
        <v>0.10619469026548672</v>
      </c>
      <c r="D63" s="66">
        <f>SUM(D58:D62)</f>
        <v>63</v>
      </c>
      <c r="E63" s="25">
        <f t="shared" si="7"/>
        <v>0.27876106194690264</v>
      </c>
      <c r="F63" s="66">
        <f>SUM(F58:F62)</f>
        <v>116</v>
      </c>
      <c r="G63" s="25">
        <f t="shared" si="8"/>
        <v>0.5132743362831859</v>
      </c>
      <c r="H63" s="66">
        <f>SUM(H58:H62)</f>
        <v>23</v>
      </c>
      <c r="I63" s="25">
        <f t="shared" si="9"/>
        <v>0.10176991150442478</v>
      </c>
      <c r="J63" s="66">
        <f>SUM(J58:J62)</f>
        <v>0</v>
      </c>
      <c r="K63" s="25">
        <f t="shared" si="10"/>
        <v>0</v>
      </c>
      <c r="L63" s="26">
        <f>SUM(L58:L62)</f>
        <v>226</v>
      </c>
      <c r="M63"/>
      <c r="N63"/>
      <c r="O63"/>
      <c r="P63"/>
      <c r="Q63" s="34"/>
      <c r="R63" s="39"/>
      <c r="S63" s="39"/>
      <c r="T63" s="39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</row>
    <row r="64" spans="1:193" ht="12.75">
      <c r="A64" s="45"/>
      <c r="B64" s="47">
        <f>B63/L63</f>
        <v>0.10619469026548672</v>
      </c>
      <c r="C64" s="47"/>
      <c r="D64" s="47">
        <f>D63/L63</f>
        <v>0.27876106194690264</v>
      </c>
      <c r="E64" s="47"/>
      <c r="F64" s="47">
        <f>F63/L63</f>
        <v>0.5132743362831859</v>
      </c>
      <c r="G64" s="47"/>
      <c r="H64" s="47">
        <f>H63/L63</f>
        <v>0.10176991150442478</v>
      </c>
      <c r="I64" s="47"/>
      <c r="J64" s="47">
        <f>J63/L63</f>
        <v>0</v>
      </c>
      <c r="K64" s="47"/>
      <c r="L64" s="48">
        <f>SUM(B64:J64)</f>
        <v>1</v>
      </c>
      <c r="M64"/>
      <c r="N64"/>
      <c r="O64"/>
      <c r="P64"/>
      <c r="Q64" s="34"/>
      <c r="R64" s="39"/>
      <c r="S64" s="39"/>
      <c r="T64" s="39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</row>
    <row r="65" spans="1:193" ht="12.75">
      <c r="A65" s="45"/>
      <c r="B65" s="44"/>
      <c r="C65" s="44"/>
      <c r="D65" s="45"/>
      <c r="E65" s="45"/>
      <c r="F65" s="45"/>
      <c r="G65" s="45"/>
      <c r="H65" s="45"/>
      <c r="I65" s="45"/>
      <c r="J65" s="45"/>
      <c r="K65" s="45"/>
      <c r="L65" s="45"/>
      <c r="M65"/>
      <c r="N65"/>
      <c r="O65"/>
      <c r="P65"/>
      <c r="Q65" s="34"/>
      <c r="R65" s="39"/>
      <c r="S65" s="39"/>
      <c r="T65" s="39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</row>
    <row r="66" spans="1:193" ht="12.75">
      <c r="A66" s="179" t="s">
        <v>49</v>
      </c>
      <c r="B66" s="179"/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/>
      <c r="N66"/>
      <c r="O66"/>
      <c r="P66"/>
      <c r="Q66" s="34"/>
      <c r="R66" s="39"/>
      <c r="S66" s="39"/>
      <c r="T66" s="39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</row>
    <row r="67" spans="1:193" ht="12.75">
      <c r="A67" s="177" t="s">
        <v>45</v>
      </c>
      <c r="B67" s="177" t="s">
        <v>18</v>
      </c>
      <c r="C67" s="20" t="s">
        <v>19</v>
      </c>
      <c r="D67" s="177" t="s">
        <v>20</v>
      </c>
      <c r="E67" s="20" t="s">
        <v>19</v>
      </c>
      <c r="F67" s="177" t="s">
        <v>21</v>
      </c>
      <c r="G67" s="20" t="s">
        <v>19</v>
      </c>
      <c r="H67" s="177" t="s">
        <v>22</v>
      </c>
      <c r="I67" s="20" t="s">
        <v>19</v>
      </c>
      <c r="J67" s="20" t="s">
        <v>23</v>
      </c>
      <c r="K67" s="20" t="s">
        <v>19</v>
      </c>
      <c r="L67" s="177" t="s">
        <v>30</v>
      </c>
      <c r="M67"/>
      <c r="N67"/>
      <c r="O67"/>
      <c r="P67"/>
      <c r="Q67" s="34"/>
      <c r="R67" s="39"/>
      <c r="S67" s="39"/>
      <c r="T67" s="39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</row>
    <row r="68" spans="1:193" ht="12.75">
      <c r="A68" s="178"/>
      <c r="B68" s="178"/>
      <c r="C68" s="21" t="s">
        <v>45</v>
      </c>
      <c r="D68" s="178"/>
      <c r="E68" s="21" t="s">
        <v>45</v>
      </c>
      <c r="F68" s="178"/>
      <c r="G68" s="21" t="s">
        <v>45</v>
      </c>
      <c r="H68" s="178"/>
      <c r="I68" s="21" t="s">
        <v>45</v>
      </c>
      <c r="J68" s="21" t="s">
        <v>24</v>
      </c>
      <c r="K68" s="21" t="s">
        <v>45</v>
      </c>
      <c r="L68" s="178"/>
      <c r="M68"/>
      <c r="N68"/>
      <c r="O68"/>
      <c r="P68"/>
      <c r="Q68" s="34"/>
      <c r="R68" s="39"/>
      <c r="S68" s="39"/>
      <c r="T68" s="39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</row>
    <row r="69" spans="1:193" ht="12.75">
      <c r="A69" s="15" t="s">
        <v>25</v>
      </c>
      <c r="B69" s="11">
        <f>B58+B47</f>
        <v>18</v>
      </c>
      <c r="C69" s="22">
        <f>B69/L69</f>
        <v>0.03197158081705151</v>
      </c>
      <c r="D69" s="11">
        <f>D58+D47</f>
        <v>81</v>
      </c>
      <c r="E69" s="22">
        <f>D69/L69</f>
        <v>0.1438721136767318</v>
      </c>
      <c r="F69" s="11">
        <f>F58+F47</f>
        <v>205</v>
      </c>
      <c r="G69" s="22">
        <f>F69/L69</f>
        <v>0.3641207815275311</v>
      </c>
      <c r="H69" s="11">
        <f>H58+H47</f>
        <v>237</v>
      </c>
      <c r="I69" s="22">
        <f>H69/L69</f>
        <v>0.42095914742451157</v>
      </c>
      <c r="J69" s="11">
        <f>J58+J47</f>
        <v>22</v>
      </c>
      <c r="K69" s="22">
        <f>J69/L69</f>
        <v>0.03907637655417407</v>
      </c>
      <c r="L69" s="12">
        <f>B69+D69+F69+H69+J69</f>
        <v>563</v>
      </c>
      <c r="M69"/>
      <c r="N69"/>
      <c r="O69"/>
      <c r="P69"/>
      <c r="Q69" s="34"/>
      <c r="R69" s="39"/>
      <c r="S69" s="39"/>
      <c r="T69" s="3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</row>
    <row r="70" spans="1:193" ht="12.75">
      <c r="A70" s="15" t="s">
        <v>26</v>
      </c>
      <c r="B70" s="11">
        <f>B59+B48</f>
        <v>5</v>
      </c>
      <c r="C70" s="22">
        <f>B70/L70</f>
        <v>0.02358490566037736</v>
      </c>
      <c r="D70" s="11">
        <f>D59+D48</f>
        <v>29</v>
      </c>
      <c r="E70" s="22">
        <f>D70/L70</f>
        <v>0.13679245283018868</v>
      </c>
      <c r="F70" s="11">
        <f>F59+F48</f>
        <v>112</v>
      </c>
      <c r="G70" s="22">
        <f>F70/L70</f>
        <v>0.5283018867924528</v>
      </c>
      <c r="H70" s="11">
        <f>H59+H48</f>
        <v>60</v>
      </c>
      <c r="I70" s="22">
        <f>H70/L70</f>
        <v>0.2830188679245283</v>
      </c>
      <c r="J70" s="11">
        <f>J59+J48</f>
        <v>6</v>
      </c>
      <c r="K70" s="22">
        <f>J70/L70</f>
        <v>0.02830188679245283</v>
      </c>
      <c r="L70" s="12">
        <f>B70+D70+F70+H70+J70</f>
        <v>212</v>
      </c>
      <c r="M70"/>
      <c r="N70"/>
      <c r="O70"/>
      <c r="P70"/>
      <c r="Q70" s="34"/>
      <c r="R70" s="39"/>
      <c r="S70" s="39"/>
      <c r="T70" s="39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</row>
    <row r="71" spans="1:193" ht="12.75">
      <c r="A71" s="15" t="s">
        <v>27</v>
      </c>
      <c r="B71" s="11">
        <f>B60+B49</f>
        <v>0</v>
      </c>
      <c r="C71" s="22">
        <f>B71/L71</f>
        <v>0</v>
      </c>
      <c r="D71" s="11">
        <f>D60+D49</f>
        <v>17</v>
      </c>
      <c r="E71" s="22">
        <f>D71/L71</f>
        <v>0.12878787878787878</v>
      </c>
      <c r="F71" s="11">
        <f>F60+F49</f>
        <v>73</v>
      </c>
      <c r="G71" s="22">
        <f>F71/L71</f>
        <v>0.553030303030303</v>
      </c>
      <c r="H71" s="11">
        <f>H60+H49</f>
        <v>39</v>
      </c>
      <c r="I71" s="22">
        <f>H71/L71</f>
        <v>0.29545454545454547</v>
      </c>
      <c r="J71" s="11">
        <f>J60+J49</f>
        <v>3</v>
      </c>
      <c r="K71" s="22">
        <f>J71/L71</f>
        <v>0.022727272727272728</v>
      </c>
      <c r="L71" s="12">
        <f>B71+D71+F71+H71+J71</f>
        <v>132</v>
      </c>
      <c r="M71"/>
      <c r="N71"/>
      <c r="O71"/>
      <c r="P71"/>
      <c r="Q71" s="34"/>
      <c r="R71" s="39"/>
      <c r="S71" s="39"/>
      <c r="T71" s="39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</row>
    <row r="72" spans="1:20" ht="12">
      <c r="A72" s="15" t="s">
        <v>28</v>
      </c>
      <c r="B72" s="11">
        <f>B61+B50</f>
        <v>3</v>
      </c>
      <c r="C72" s="22">
        <f>B72/L72</f>
        <v>0.015463917525773196</v>
      </c>
      <c r="D72" s="11">
        <f>D61+D50</f>
        <v>30</v>
      </c>
      <c r="E72" s="22">
        <f>D72/L72</f>
        <v>0.15463917525773196</v>
      </c>
      <c r="F72" s="11">
        <f>F61+F50</f>
        <v>44</v>
      </c>
      <c r="G72" s="22">
        <f>F72/L72</f>
        <v>0.2268041237113402</v>
      </c>
      <c r="H72" s="11">
        <f>H61+H50</f>
        <v>102</v>
      </c>
      <c r="I72" s="22">
        <f>H72/L72</f>
        <v>0.5257731958762887</v>
      </c>
      <c r="J72" s="11">
        <f>J61+J50</f>
        <v>15</v>
      </c>
      <c r="K72" s="22">
        <f>J72/L72</f>
        <v>0.07731958762886598</v>
      </c>
      <c r="L72" s="12">
        <f>B72+D72+F72+H72+J72</f>
        <v>194</v>
      </c>
      <c r="Q72" s="34"/>
      <c r="R72" s="34"/>
      <c r="S72" s="34"/>
      <c r="T72" s="34"/>
    </row>
    <row r="73" spans="1:20" ht="12">
      <c r="A73" s="15" t="s">
        <v>29</v>
      </c>
      <c r="B73" s="11">
        <f>B62+B51</f>
        <v>6</v>
      </c>
      <c r="C73" s="22">
        <f>B73/L73</f>
        <v>0.031578947368421054</v>
      </c>
      <c r="D73" s="11">
        <f>D62+D51</f>
        <v>8</v>
      </c>
      <c r="E73" s="22">
        <f>D73/L73</f>
        <v>0.042105263157894736</v>
      </c>
      <c r="F73" s="11">
        <f>F62+F51</f>
        <v>62</v>
      </c>
      <c r="G73" s="22">
        <f>F73/L73</f>
        <v>0.3263157894736842</v>
      </c>
      <c r="H73" s="11">
        <f>H62+H51</f>
        <v>103</v>
      </c>
      <c r="I73" s="22">
        <f>H73/L73</f>
        <v>0.5421052631578948</v>
      </c>
      <c r="J73" s="11">
        <f>J62+J51</f>
        <v>11</v>
      </c>
      <c r="K73" s="22">
        <f>J73/L73</f>
        <v>0.05789473684210526</v>
      </c>
      <c r="L73" s="12">
        <f>B73+D73+F73+H73+J73</f>
        <v>190</v>
      </c>
      <c r="Q73" s="34"/>
      <c r="R73" s="34"/>
      <c r="S73" s="34"/>
      <c r="T73" s="34"/>
    </row>
    <row r="74" spans="1:20" ht="12">
      <c r="A74" s="24" t="s">
        <v>30</v>
      </c>
      <c r="B74" s="66">
        <f>SUM(B69:B73)</f>
        <v>32</v>
      </c>
      <c r="C74" s="25">
        <f>B74/$L$74</f>
        <v>0.024786986831913247</v>
      </c>
      <c r="D74" s="66">
        <f>SUM(D69:D73)</f>
        <v>165</v>
      </c>
      <c r="E74" s="25">
        <f>D74/$L$74</f>
        <v>0.12780790085205268</v>
      </c>
      <c r="F74" s="66">
        <f>SUM(F69:F73)</f>
        <v>496</v>
      </c>
      <c r="G74" s="25">
        <f>F74/$L$74</f>
        <v>0.3841982958946553</v>
      </c>
      <c r="H74" s="66">
        <f>SUM(H69:H73)</f>
        <v>541</v>
      </c>
      <c r="I74" s="25">
        <f>H74/$L$74</f>
        <v>0.4190549961270333</v>
      </c>
      <c r="J74" s="66">
        <f>SUM(J69:J73)</f>
        <v>57</v>
      </c>
      <c r="K74" s="25">
        <f>J74/$L$74</f>
        <v>0.044151820294345466</v>
      </c>
      <c r="L74" s="19">
        <f>SUM(L69:L73)</f>
        <v>1291</v>
      </c>
      <c r="Q74" s="34"/>
      <c r="R74" s="34"/>
      <c r="S74" s="34"/>
      <c r="T74" s="34"/>
    </row>
    <row r="75" spans="1:20" ht="12">
      <c r="A75" s="45"/>
      <c r="B75" s="47">
        <f>B74/L74</f>
        <v>0.024786986831913247</v>
      </c>
      <c r="C75" s="47"/>
      <c r="D75" s="47">
        <f>D74/L74</f>
        <v>0.12780790085205268</v>
      </c>
      <c r="E75" s="47"/>
      <c r="F75" s="47">
        <f>F74/L74</f>
        <v>0.3841982958946553</v>
      </c>
      <c r="G75" s="47"/>
      <c r="H75" s="47">
        <f>H74/L74</f>
        <v>0.4190549961270333</v>
      </c>
      <c r="I75" s="47"/>
      <c r="J75" s="47">
        <f>J74/L74</f>
        <v>0.044151820294345466</v>
      </c>
      <c r="K75" s="47"/>
      <c r="L75" s="48">
        <f>SUM(B75:J75)</f>
        <v>1</v>
      </c>
      <c r="Q75" s="34"/>
      <c r="R75" s="34"/>
      <c r="S75" s="34"/>
      <c r="T75" s="34"/>
    </row>
    <row r="76" spans="1:20" ht="12">
      <c r="A76" s="45"/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8"/>
      <c r="Q76" s="34"/>
      <c r="R76" s="34"/>
      <c r="S76" s="34"/>
      <c r="T76" s="34"/>
    </row>
    <row r="77" spans="1:20" ht="12" hidden="1">
      <c r="A77" s="6"/>
      <c r="B77" s="7"/>
      <c r="C77" s="7"/>
      <c r="D77" s="7"/>
      <c r="E77" s="7"/>
      <c r="F77" s="7"/>
      <c r="G77" s="7"/>
      <c r="H77" s="7"/>
      <c r="I77" s="7"/>
      <c r="J77" s="7"/>
      <c r="K77" s="7"/>
      <c r="L77" s="8"/>
      <c r="Q77" s="34"/>
      <c r="R77" s="34"/>
      <c r="S77" s="34"/>
      <c r="T77" s="34"/>
    </row>
    <row r="78" spans="1:20" ht="12">
      <c r="A78" s="27" t="s">
        <v>37</v>
      </c>
      <c r="B78" s="14" t="s">
        <v>6</v>
      </c>
      <c r="C78" s="14" t="s">
        <v>31</v>
      </c>
      <c r="D78" s="14" t="s">
        <v>30</v>
      </c>
      <c r="E78" s="47"/>
      <c r="F78" s="47"/>
      <c r="G78" s="47"/>
      <c r="H78" s="47"/>
      <c r="I78" s="47"/>
      <c r="J78" s="47"/>
      <c r="K78" s="47"/>
      <c r="L78" s="48"/>
      <c r="Q78" s="34"/>
      <c r="R78" s="34"/>
      <c r="S78" s="34"/>
      <c r="T78" s="34"/>
    </row>
    <row r="79" spans="1:20" ht="12">
      <c r="A79" s="15" t="s">
        <v>50</v>
      </c>
      <c r="B79" s="12">
        <f>B52</f>
        <v>8</v>
      </c>
      <c r="C79" s="28">
        <f>B63</f>
        <v>24</v>
      </c>
      <c r="D79" s="29">
        <f>B74</f>
        <v>32</v>
      </c>
      <c r="E79" s="47"/>
      <c r="F79" s="47"/>
      <c r="G79" s="47"/>
      <c r="H79" s="47"/>
      <c r="I79" s="47"/>
      <c r="J79" s="47"/>
      <c r="K79" s="47"/>
      <c r="L79" s="48"/>
      <c r="Q79" s="34"/>
      <c r="R79" s="34"/>
      <c r="S79" s="34"/>
      <c r="T79" s="34"/>
    </row>
    <row r="80" spans="1:20" ht="12">
      <c r="A80" s="15" t="s">
        <v>51</v>
      </c>
      <c r="B80" s="12">
        <f>D52</f>
        <v>102</v>
      </c>
      <c r="C80" s="28">
        <f>D63</f>
        <v>63</v>
      </c>
      <c r="D80" s="29">
        <f>D74</f>
        <v>165</v>
      </c>
      <c r="E80" s="47"/>
      <c r="F80" s="47"/>
      <c r="G80" s="47"/>
      <c r="H80" s="47"/>
      <c r="I80" s="47"/>
      <c r="J80" s="47"/>
      <c r="K80" s="47"/>
      <c r="L80" s="48"/>
      <c r="Q80" s="34"/>
      <c r="R80" s="34"/>
      <c r="S80" s="34"/>
      <c r="T80" s="34"/>
    </row>
    <row r="81" spans="1:20" ht="12">
      <c r="A81" s="15" t="s">
        <v>52</v>
      </c>
      <c r="B81" s="12">
        <f>F52</f>
        <v>380</v>
      </c>
      <c r="C81" s="28">
        <f>F63</f>
        <v>116</v>
      </c>
      <c r="D81" s="29">
        <f>F74</f>
        <v>496</v>
      </c>
      <c r="E81" s="47"/>
      <c r="F81" s="47"/>
      <c r="G81" s="47"/>
      <c r="H81" s="47"/>
      <c r="I81" s="47"/>
      <c r="J81" s="47"/>
      <c r="K81" s="47"/>
      <c r="L81" s="48"/>
      <c r="Q81" s="34"/>
      <c r="R81" s="34"/>
      <c r="S81" s="34"/>
      <c r="T81" s="34"/>
    </row>
    <row r="82" spans="1:20" ht="12">
      <c r="A82" s="15" t="s">
        <v>53</v>
      </c>
      <c r="B82" s="12">
        <f>H52</f>
        <v>518</v>
      </c>
      <c r="C82" s="28">
        <f>H63</f>
        <v>23</v>
      </c>
      <c r="D82" s="29">
        <f>H74</f>
        <v>541</v>
      </c>
      <c r="E82" s="47"/>
      <c r="F82" s="47"/>
      <c r="G82" s="47"/>
      <c r="H82" s="47"/>
      <c r="I82" s="47"/>
      <c r="J82" s="47"/>
      <c r="K82" s="47"/>
      <c r="L82" s="48"/>
      <c r="Q82" s="34"/>
      <c r="R82" s="34"/>
      <c r="S82" s="34"/>
      <c r="T82" s="34"/>
    </row>
    <row r="83" spans="1:20" ht="12">
      <c r="A83" s="15" t="s">
        <v>54</v>
      </c>
      <c r="B83" s="12">
        <f>J52</f>
        <v>57</v>
      </c>
      <c r="C83" s="28">
        <f>J63</f>
        <v>0</v>
      </c>
      <c r="D83" s="29">
        <f>J74</f>
        <v>57</v>
      </c>
      <c r="E83" s="47"/>
      <c r="F83" s="47"/>
      <c r="G83" s="47"/>
      <c r="H83" s="47"/>
      <c r="I83" s="47"/>
      <c r="J83" s="47"/>
      <c r="K83" s="47"/>
      <c r="L83" s="48"/>
      <c r="Q83" s="34"/>
      <c r="R83" s="34"/>
      <c r="S83" s="34"/>
      <c r="T83" s="34"/>
    </row>
    <row r="84" spans="1:20" ht="12">
      <c r="A84" s="14" t="s">
        <v>30</v>
      </c>
      <c r="B84" s="26">
        <f>SUM(B79:B83)</f>
        <v>1065</v>
      </c>
      <c r="C84" s="14">
        <f>SUM(C79:C83)</f>
        <v>226</v>
      </c>
      <c r="D84" s="19">
        <f>SUM(D79:D83)</f>
        <v>1291</v>
      </c>
      <c r="E84" s="47"/>
      <c r="F84" s="47"/>
      <c r="G84" s="47"/>
      <c r="H84" s="47"/>
      <c r="I84" s="47"/>
      <c r="J84" s="47"/>
      <c r="K84" s="47"/>
      <c r="L84" s="48"/>
      <c r="Q84" s="34"/>
      <c r="R84" s="34"/>
      <c r="S84" s="34"/>
      <c r="T84" s="34"/>
    </row>
    <row r="85" spans="1:20" ht="12">
      <c r="A85" s="35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</row>
    <row r="86" spans="1:20" ht="12">
      <c r="A86" s="34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</row>
    <row r="87" spans="1:20" ht="12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</row>
    <row r="88" spans="1:20" ht="12">
      <c r="A88" s="34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</row>
    <row r="89" spans="1:20" ht="12">
      <c r="A89" s="34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</row>
    <row r="90" spans="1:20" ht="12">
      <c r="A90" s="34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</row>
    <row r="91" spans="1:20" ht="12">
      <c r="A91" s="34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</row>
    <row r="92" spans="1:20" ht="12">
      <c r="A92" s="34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</row>
    <row r="93" spans="1:20" ht="12">
      <c r="A93" s="34"/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</row>
    <row r="94" spans="1:20" ht="12">
      <c r="A94" s="34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</row>
    <row r="95" spans="1:20" ht="12">
      <c r="A95" s="34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</row>
    <row r="96" spans="1:20" ht="12">
      <c r="A96" s="34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</row>
    <row r="97" spans="1:20" ht="12">
      <c r="A97" s="34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</row>
    <row r="98" spans="1:20" ht="12">
      <c r="A98" s="34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</row>
    <row r="99" spans="1:20" ht="12">
      <c r="A99" s="34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</row>
    <row r="100" spans="1:20" ht="12">
      <c r="A100" s="34"/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</row>
    <row r="101" spans="1:20" ht="12">
      <c r="A101" s="34"/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</row>
    <row r="102" spans="1:20" ht="12">
      <c r="A102" s="34"/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</row>
    <row r="103" spans="1:20" ht="12">
      <c r="A103" s="34"/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</row>
    <row r="104" spans="1:20" ht="12">
      <c r="A104" s="34"/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</row>
    <row r="105" spans="1:20" ht="12">
      <c r="A105" s="34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</row>
    <row r="106" spans="1:20" ht="12">
      <c r="A106" s="34"/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</row>
    <row r="107" spans="1:20" ht="12">
      <c r="A107" s="34"/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</row>
    <row r="108" spans="1:20" ht="12">
      <c r="A108" s="34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</row>
    <row r="109" spans="1:20" ht="12">
      <c r="A109" s="34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</row>
    <row r="110" spans="1:20" ht="12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</row>
    <row r="111" spans="1:20" ht="12">
      <c r="A111" s="34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</row>
    <row r="112" spans="1:20" ht="12">
      <c r="A112" s="34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</row>
    <row r="113" spans="1:20" ht="12">
      <c r="A113" s="34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</row>
    <row r="114" spans="1:20" ht="12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</row>
    <row r="115" spans="1:20" ht="12">
      <c r="A115" s="34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</row>
    <row r="116" spans="1:20" ht="12">
      <c r="A116" s="34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</row>
    <row r="117" spans="1:20" ht="12">
      <c r="A117" s="34"/>
      <c r="B117" s="34"/>
      <c r="C117" s="34"/>
      <c r="D117" s="34"/>
      <c r="E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</row>
    <row r="118" spans="1:20" ht="12">
      <c r="A118" s="34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</row>
    <row r="119" spans="1:20" ht="12">
      <c r="A119" s="34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</row>
    <row r="120" spans="1:20" ht="12">
      <c r="A120" s="34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</row>
    <row r="121" spans="1:20" ht="12">
      <c r="A121" s="34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</row>
    <row r="122" spans="1:20" ht="12">
      <c r="A122" s="34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</row>
    <row r="123" spans="1:20" ht="12">
      <c r="A123" s="34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</row>
    <row r="124" spans="1:20" ht="12">
      <c r="A124" s="34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</row>
    <row r="125" spans="1:20" ht="12">
      <c r="A125" s="34"/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</row>
    <row r="126" spans="1:20" ht="12">
      <c r="A126" s="51" t="s">
        <v>55</v>
      </c>
      <c r="B126" s="52"/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52"/>
      <c r="Q126" s="52"/>
      <c r="R126" s="34"/>
      <c r="S126" s="34"/>
      <c r="T126" s="34"/>
    </row>
    <row r="127" spans="1:17" ht="12">
      <c r="A127" s="52"/>
      <c r="B127" s="52"/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52"/>
      <c r="O127" s="52"/>
      <c r="P127" s="52"/>
      <c r="Q127" s="52"/>
    </row>
    <row r="134" ht="12">
      <c r="A134" s="9"/>
    </row>
  </sheetData>
  <sheetProtection selectLockedCells="1" selectUnlockedCells="1"/>
  <mergeCells count="62">
    <mergeCell ref="A1:L1"/>
    <mergeCell ref="A2:L2"/>
    <mergeCell ref="A3:L3"/>
    <mergeCell ref="C4:F4"/>
    <mergeCell ref="A5:L5"/>
    <mergeCell ref="A7:L7"/>
    <mergeCell ref="A8:A9"/>
    <mergeCell ref="B8:C8"/>
    <mergeCell ref="D8:E8"/>
    <mergeCell ref="F8:G8"/>
    <mergeCell ref="H8:I8"/>
    <mergeCell ref="J8:K8"/>
    <mergeCell ref="A16:A17"/>
    <mergeCell ref="B16:C16"/>
    <mergeCell ref="D16:E16"/>
    <mergeCell ref="F16:G16"/>
    <mergeCell ref="H16:I16"/>
    <mergeCell ref="J16:K16"/>
    <mergeCell ref="B22:C22"/>
    <mergeCell ref="D22:E22"/>
    <mergeCell ref="F22:G22"/>
    <mergeCell ref="H22:I22"/>
    <mergeCell ref="J22:K22"/>
    <mergeCell ref="L8:L9"/>
    <mergeCell ref="L16:L17"/>
    <mergeCell ref="L22:L23"/>
    <mergeCell ref="L27:L28"/>
    <mergeCell ref="L33:L34"/>
    <mergeCell ref="A27:A28"/>
    <mergeCell ref="B27:C27"/>
    <mergeCell ref="D27:E27"/>
    <mergeCell ref="F27:G27"/>
    <mergeCell ref="H27:I27"/>
    <mergeCell ref="J27:K27"/>
    <mergeCell ref="J33:K33"/>
    <mergeCell ref="A33:A34"/>
    <mergeCell ref="A22:A23"/>
    <mergeCell ref="B45:B46"/>
    <mergeCell ref="D45:D46"/>
    <mergeCell ref="F45:F46"/>
    <mergeCell ref="H45:H46"/>
    <mergeCell ref="L45:L46"/>
    <mergeCell ref="B33:C33"/>
    <mergeCell ref="D33:E33"/>
    <mergeCell ref="F33:G33"/>
    <mergeCell ref="H33:I33"/>
    <mergeCell ref="A56:A57"/>
    <mergeCell ref="B56:B57"/>
    <mergeCell ref="D56:D57"/>
    <mergeCell ref="F56:F57"/>
    <mergeCell ref="H56:H57"/>
    <mergeCell ref="L56:L57"/>
    <mergeCell ref="A44:L44"/>
    <mergeCell ref="A45:A46"/>
    <mergeCell ref="A66:L66"/>
    <mergeCell ref="A67:A68"/>
    <mergeCell ref="B67:B68"/>
    <mergeCell ref="D67:D68"/>
    <mergeCell ref="F67:F68"/>
    <mergeCell ref="H67:H68"/>
    <mergeCell ref="L67:L68"/>
    <mergeCell ref="A55:L55"/>
  </mergeCells>
  <printOptions horizontalCentered="1"/>
  <pageMargins left="0.31496062992125984" right="0.1968503937007874" top="0.1968503937007874" bottom="0.07874015748031496" header="0.5118110236220472" footer="0.5118110236220472"/>
  <pageSetup horizontalDpi="300" verticalDpi="300" orientation="landscape" paperSize="9" scale="90" r:id="rId2"/>
  <rowBreaks count="2" manualBreakCount="2">
    <brk id="43" max="16" man="1"/>
    <brk id="86" max="16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K134"/>
  <sheetViews>
    <sheetView view="pageBreakPreview" zoomScale="60" zoomScalePageLayoutView="0" workbookViewId="0" topLeftCell="A81">
      <selection activeCell="C131" sqref="C131"/>
    </sheetView>
  </sheetViews>
  <sheetFormatPr defaultColWidth="9.140625" defaultRowHeight="12.75"/>
  <cols>
    <col min="1" max="1" width="44.8515625" style="1" customWidth="1"/>
    <col min="2" max="2" width="12.140625" style="1" customWidth="1"/>
    <col min="3" max="3" width="11.00390625" style="1" customWidth="1"/>
    <col min="4" max="4" width="9.7109375" style="1" customWidth="1"/>
    <col min="5" max="5" width="10.00390625" style="1" customWidth="1"/>
    <col min="6" max="6" width="9.140625" style="1" customWidth="1"/>
    <col min="7" max="7" width="9.00390625" style="1" customWidth="1"/>
    <col min="8" max="8" width="8.421875" style="1" customWidth="1"/>
    <col min="9" max="9" width="8.140625" style="1" customWidth="1"/>
    <col min="10" max="10" width="8.00390625" style="1" customWidth="1"/>
    <col min="11" max="11" width="8.140625" style="1" customWidth="1"/>
    <col min="12" max="12" width="7.421875" style="1" customWidth="1"/>
    <col min="13" max="14" width="9.140625" style="1" hidden="1" customWidth="1"/>
    <col min="15" max="15" width="0.42578125" style="1" hidden="1" customWidth="1"/>
    <col min="16" max="16" width="9.140625" style="1" hidden="1" customWidth="1"/>
    <col min="17" max="16384" width="9.140625" style="1" customWidth="1"/>
  </cols>
  <sheetData>
    <row r="1" spans="1:193" ht="12.75">
      <c r="A1" s="170" t="s">
        <v>0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/>
      <c r="N1"/>
      <c r="O1"/>
      <c r="P1"/>
      <c r="Q1" s="39"/>
      <c r="R1" s="39"/>
      <c r="S1" s="39"/>
      <c r="T1" s="39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</row>
    <row r="2" spans="1:193" ht="12.75">
      <c r="A2" s="170" t="s">
        <v>56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/>
      <c r="N2"/>
      <c r="O2"/>
      <c r="P2"/>
      <c r="Q2" s="39"/>
      <c r="R2" s="39"/>
      <c r="S2" s="39"/>
      <c r="T2" s="39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</row>
    <row r="3" spans="1:193" ht="12.75">
      <c r="A3" s="170" t="s">
        <v>59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/>
      <c r="N3"/>
      <c r="O3"/>
      <c r="P3"/>
      <c r="Q3" s="39"/>
      <c r="R3" s="39"/>
      <c r="S3" s="39"/>
      <c r="T3" s="39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</row>
    <row r="4" spans="1:20" ht="15.75" customHeight="1">
      <c r="A4" s="34"/>
      <c r="B4" s="44"/>
      <c r="C4" s="171" t="s">
        <v>61</v>
      </c>
      <c r="D4" s="171"/>
      <c r="E4" s="171"/>
      <c r="F4" s="171"/>
      <c r="G4" s="45"/>
      <c r="H4" s="45"/>
      <c r="I4" s="45"/>
      <c r="J4" s="45"/>
      <c r="K4" s="45"/>
      <c r="L4" s="46"/>
      <c r="Q4" s="34"/>
      <c r="R4" s="34"/>
      <c r="S4" s="34"/>
      <c r="T4" s="34"/>
    </row>
    <row r="5" spans="1:20" ht="15.75">
      <c r="A5" s="172" t="s">
        <v>58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Q5" s="34"/>
      <c r="R5" s="34"/>
      <c r="S5" s="34"/>
      <c r="T5" s="34"/>
    </row>
    <row r="6" spans="1:20" ht="12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Q6" s="34"/>
      <c r="R6" s="34"/>
      <c r="S6" s="34"/>
      <c r="T6" s="34"/>
    </row>
    <row r="7" spans="1:20" ht="12">
      <c r="A7" s="173" t="s">
        <v>44</v>
      </c>
      <c r="B7" s="173"/>
      <c r="C7" s="173"/>
      <c r="D7" s="173"/>
      <c r="E7" s="173"/>
      <c r="F7" s="173"/>
      <c r="G7" s="173"/>
      <c r="H7" s="173"/>
      <c r="I7" s="173"/>
      <c r="J7" s="173"/>
      <c r="K7" s="173"/>
      <c r="L7" s="173"/>
      <c r="Q7" s="34"/>
      <c r="R7" s="34"/>
      <c r="S7" s="34"/>
      <c r="T7" s="34"/>
    </row>
    <row r="8" spans="1:20" ht="12">
      <c r="A8" s="174" t="s">
        <v>32</v>
      </c>
      <c r="B8" s="173" t="s">
        <v>1</v>
      </c>
      <c r="C8" s="173"/>
      <c r="D8" s="173" t="s">
        <v>2</v>
      </c>
      <c r="E8" s="173"/>
      <c r="F8" s="173" t="s">
        <v>3</v>
      </c>
      <c r="G8" s="173"/>
      <c r="H8" s="173" t="s">
        <v>4</v>
      </c>
      <c r="I8" s="173"/>
      <c r="J8" s="176" t="s">
        <v>5</v>
      </c>
      <c r="K8" s="176"/>
      <c r="L8" s="174" t="s">
        <v>30</v>
      </c>
      <c r="Q8" s="34"/>
      <c r="R8" s="34"/>
      <c r="S8" s="34"/>
      <c r="T8" s="34"/>
    </row>
    <row r="9" spans="1:20" ht="12" customHeight="1">
      <c r="A9" s="175"/>
      <c r="B9" s="68" t="s">
        <v>6</v>
      </c>
      <c r="C9" s="68" t="s">
        <v>7</v>
      </c>
      <c r="D9" s="68" t="s">
        <v>6</v>
      </c>
      <c r="E9" s="68" t="s">
        <v>7</v>
      </c>
      <c r="F9" s="68" t="s">
        <v>6</v>
      </c>
      <c r="G9" s="68" t="s">
        <v>7</v>
      </c>
      <c r="H9" s="68" t="s">
        <v>6</v>
      </c>
      <c r="I9" s="68" t="s">
        <v>7</v>
      </c>
      <c r="J9" s="68" t="s">
        <v>6</v>
      </c>
      <c r="K9" s="68" t="s">
        <v>7</v>
      </c>
      <c r="L9" s="175"/>
      <c r="Q9" s="34"/>
      <c r="R9" s="34"/>
      <c r="S9" s="34"/>
      <c r="T9" s="34"/>
    </row>
    <row r="10" spans="1:20" ht="12" customHeight="1">
      <c r="A10" s="10" t="s">
        <v>8</v>
      </c>
      <c r="B10" s="31">
        <v>2</v>
      </c>
      <c r="C10" s="31">
        <v>3</v>
      </c>
      <c r="D10" s="31">
        <v>4</v>
      </c>
      <c r="E10" s="31">
        <v>12</v>
      </c>
      <c r="F10" s="31">
        <v>53</v>
      </c>
      <c r="G10" s="31">
        <v>12</v>
      </c>
      <c r="H10" s="31">
        <v>77</v>
      </c>
      <c r="I10" s="31">
        <v>5</v>
      </c>
      <c r="J10" s="31">
        <v>6</v>
      </c>
      <c r="K10" s="32">
        <v>0</v>
      </c>
      <c r="L10" s="12">
        <f>SUM(B10:K10)</f>
        <v>174</v>
      </c>
      <c r="Q10" s="34"/>
      <c r="R10" s="34"/>
      <c r="S10" s="34"/>
      <c r="T10" s="34"/>
    </row>
    <row r="11" spans="1:20" ht="12" customHeight="1">
      <c r="A11" s="10" t="s">
        <v>9</v>
      </c>
      <c r="B11" s="31">
        <v>0</v>
      </c>
      <c r="C11" s="31">
        <v>4</v>
      </c>
      <c r="D11" s="31">
        <v>44</v>
      </c>
      <c r="E11" s="31">
        <v>9</v>
      </c>
      <c r="F11" s="31">
        <v>44</v>
      </c>
      <c r="G11" s="31">
        <v>8</v>
      </c>
      <c r="H11" s="31">
        <v>35</v>
      </c>
      <c r="I11" s="31">
        <v>4</v>
      </c>
      <c r="J11" s="31">
        <v>4</v>
      </c>
      <c r="K11" s="32">
        <v>0</v>
      </c>
      <c r="L11" s="12">
        <f>SUM(B11:K11)</f>
        <v>152</v>
      </c>
      <c r="Q11" s="34"/>
      <c r="R11" s="34"/>
      <c r="S11" s="34"/>
      <c r="T11" s="34"/>
    </row>
    <row r="12" spans="1:20" ht="12" customHeight="1">
      <c r="A12" s="10" t="s">
        <v>10</v>
      </c>
      <c r="B12" s="31">
        <v>0</v>
      </c>
      <c r="C12" s="31">
        <v>4</v>
      </c>
      <c r="D12" s="31">
        <v>0</v>
      </c>
      <c r="E12" s="31">
        <v>2</v>
      </c>
      <c r="F12" s="31">
        <v>21</v>
      </c>
      <c r="G12" s="31">
        <v>8</v>
      </c>
      <c r="H12" s="31">
        <v>56</v>
      </c>
      <c r="I12" s="31">
        <v>0</v>
      </c>
      <c r="J12" s="31">
        <v>5</v>
      </c>
      <c r="K12" s="32">
        <v>0</v>
      </c>
      <c r="L12" s="12">
        <f>SUM(B12:K12)</f>
        <v>96</v>
      </c>
      <c r="Q12" s="34"/>
      <c r="R12" s="34"/>
      <c r="S12" s="34"/>
      <c r="T12" s="34"/>
    </row>
    <row r="13" spans="1:20" ht="12" customHeight="1">
      <c r="A13" s="10" t="s">
        <v>11</v>
      </c>
      <c r="B13" s="31">
        <v>3</v>
      </c>
      <c r="C13" s="31">
        <v>1</v>
      </c>
      <c r="D13" s="31">
        <v>2</v>
      </c>
      <c r="E13" s="31">
        <v>5</v>
      </c>
      <c r="F13" s="31">
        <v>14</v>
      </c>
      <c r="G13" s="31">
        <v>5</v>
      </c>
      <c r="H13" s="31">
        <v>15</v>
      </c>
      <c r="I13" s="31">
        <v>1</v>
      </c>
      <c r="J13" s="31">
        <v>2</v>
      </c>
      <c r="K13" s="32">
        <v>0</v>
      </c>
      <c r="L13" s="12">
        <f>SUM(B13:K13)</f>
        <v>48</v>
      </c>
      <c r="Q13" s="34"/>
      <c r="R13" s="34"/>
      <c r="S13" s="34"/>
      <c r="T13" s="34"/>
    </row>
    <row r="14" spans="1:20" s="2" customFormat="1" ht="12" customHeight="1">
      <c r="A14" s="10" t="s">
        <v>12</v>
      </c>
      <c r="B14" s="31">
        <v>0</v>
      </c>
      <c r="C14" s="31">
        <v>2</v>
      </c>
      <c r="D14" s="31">
        <v>1</v>
      </c>
      <c r="E14" s="33">
        <v>1</v>
      </c>
      <c r="F14" s="31">
        <v>22</v>
      </c>
      <c r="G14" s="31">
        <v>14</v>
      </c>
      <c r="H14" s="31">
        <v>44</v>
      </c>
      <c r="I14" s="31">
        <v>1</v>
      </c>
      <c r="J14" s="31">
        <v>5</v>
      </c>
      <c r="K14" s="32">
        <v>0</v>
      </c>
      <c r="L14" s="12">
        <f>SUM(B14:K14)</f>
        <v>90</v>
      </c>
      <c r="Q14" s="35"/>
      <c r="R14" s="35"/>
      <c r="S14" s="35"/>
      <c r="T14" s="35"/>
    </row>
    <row r="15" spans="1:20" s="2" customFormat="1" ht="12">
      <c r="A15" s="13" t="s">
        <v>38</v>
      </c>
      <c r="B15" s="14">
        <f aca="true" t="shared" si="0" ref="B15:L15">SUM(B10:B14)</f>
        <v>5</v>
      </c>
      <c r="C15" s="14">
        <f t="shared" si="0"/>
        <v>14</v>
      </c>
      <c r="D15" s="14">
        <f t="shared" si="0"/>
        <v>51</v>
      </c>
      <c r="E15" s="14">
        <f t="shared" si="0"/>
        <v>29</v>
      </c>
      <c r="F15" s="14">
        <f t="shared" si="0"/>
        <v>154</v>
      </c>
      <c r="G15" s="14">
        <f t="shared" si="0"/>
        <v>47</v>
      </c>
      <c r="H15" s="14">
        <f t="shared" si="0"/>
        <v>227</v>
      </c>
      <c r="I15" s="14">
        <f t="shared" si="0"/>
        <v>11</v>
      </c>
      <c r="J15" s="14">
        <f t="shared" si="0"/>
        <v>22</v>
      </c>
      <c r="K15" s="14">
        <f t="shared" si="0"/>
        <v>0</v>
      </c>
      <c r="L15" s="14">
        <f t="shared" si="0"/>
        <v>560</v>
      </c>
      <c r="Q15" s="35"/>
      <c r="R15" s="35"/>
      <c r="S15" s="35"/>
      <c r="T15" s="35"/>
    </row>
    <row r="16" spans="1:20" ht="12">
      <c r="A16" s="174" t="s">
        <v>33</v>
      </c>
      <c r="B16" s="173" t="s">
        <v>1</v>
      </c>
      <c r="C16" s="173"/>
      <c r="D16" s="173" t="s">
        <v>2</v>
      </c>
      <c r="E16" s="173"/>
      <c r="F16" s="173" t="s">
        <v>3</v>
      </c>
      <c r="G16" s="173"/>
      <c r="H16" s="173" t="s">
        <v>4</v>
      </c>
      <c r="I16" s="173"/>
      <c r="J16" s="176" t="s">
        <v>5</v>
      </c>
      <c r="K16" s="176"/>
      <c r="L16" s="174" t="s">
        <v>30</v>
      </c>
      <c r="Q16" s="34"/>
      <c r="R16" s="34"/>
      <c r="S16" s="34"/>
      <c r="T16" s="34"/>
    </row>
    <row r="17" spans="1:20" ht="12">
      <c r="A17" s="175"/>
      <c r="B17" s="68" t="s">
        <v>6</v>
      </c>
      <c r="C17" s="68" t="s">
        <v>7</v>
      </c>
      <c r="D17" s="68" t="s">
        <v>6</v>
      </c>
      <c r="E17" s="68" t="s">
        <v>7</v>
      </c>
      <c r="F17" s="68" t="s">
        <v>6</v>
      </c>
      <c r="G17" s="68" t="s">
        <v>7</v>
      </c>
      <c r="H17" s="68" t="s">
        <v>6</v>
      </c>
      <c r="I17" s="68" t="s">
        <v>7</v>
      </c>
      <c r="J17" s="68" t="s">
        <v>6</v>
      </c>
      <c r="K17" s="68" t="s">
        <v>7</v>
      </c>
      <c r="L17" s="175"/>
      <c r="Q17" s="34"/>
      <c r="R17" s="34"/>
      <c r="S17" s="34"/>
      <c r="T17" s="34"/>
    </row>
    <row r="18" spans="1:20" ht="12">
      <c r="A18" s="15" t="s">
        <v>11</v>
      </c>
      <c r="B18" s="31">
        <v>0</v>
      </c>
      <c r="C18" s="31">
        <v>1</v>
      </c>
      <c r="D18" s="31">
        <v>16</v>
      </c>
      <c r="E18" s="31">
        <v>5</v>
      </c>
      <c r="F18" s="31">
        <v>28</v>
      </c>
      <c r="G18" s="72">
        <v>5</v>
      </c>
      <c r="H18" s="31">
        <v>11</v>
      </c>
      <c r="I18" s="31">
        <v>0</v>
      </c>
      <c r="J18" s="31">
        <v>0</v>
      </c>
      <c r="K18" s="32">
        <v>0</v>
      </c>
      <c r="L18" s="12">
        <f>SUM(B18:K18)</f>
        <v>66</v>
      </c>
      <c r="Q18" s="34"/>
      <c r="R18" s="34"/>
      <c r="S18" s="34"/>
      <c r="T18" s="34"/>
    </row>
    <row r="19" spans="1:20" ht="12">
      <c r="A19" s="15" t="s">
        <v>60</v>
      </c>
      <c r="B19" s="31">
        <v>1</v>
      </c>
      <c r="C19" s="31">
        <v>0</v>
      </c>
      <c r="D19" s="31">
        <v>2</v>
      </c>
      <c r="E19" s="31">
        <v>3</v>
      </c>
      <c r="F19" s="31">
        <v>32</v>
      </c>
      <c r="G19" s="72">
        <v>7</v>
      </c>
      <c r="H19" s="31">
        <v>25</v>
      </c>
      <c r="I19" s="31">
        <v>1</v>
      </c>
      <c r="J19" s="31">
        <v>4</v>
      </c>
      <c r="K19" s="32">
        <v>0</v>
      </c>
      <c r="L19" s="12">
        <f>SUM(B19:K19)</f>
        <v>75</v>
      </c>
      <c r="Q19" s="34"/>
      <c r="R19" s="34"/>
      <c r="S19" s="34"/>
      <c r="T19" s="34"/>
    </row>
    <row r="20" spans="1:20" s="2" customFormat="1" ht="12">
      <c r="A20" s="15" t="s">
        <v>13</v>
      </c>
      <c r="B20" s="31">
        <v>0</v>
      </c>
      <c r="C20" s="31">
        <v>3</v>
      </c>
      <c r="D20" s="31">
        <v>2</v>
      </c>
      <c r="E20" s="31">
        <v>2</v>
      </c>
      <c r="F20" s="31">
        <v>31</v>
      </c>
      <c r="G20" s="72">
        <v>8</v>
      </c>
      <c r="H20" s="31">
        <v>19</v>
      </c>
      <c r="I20" s="31">
        <v>4</v>
      </c>
      <c r="J20" s="31">
        <v>2</v>
      </c>
      <c r="K20" s="32">
        <v>0</v>
      </c>
      <c r="L20" s="12">
        <f>SUM(B20:K20)</f>
        <v>71</v>
      </c>
      <c r="Q20" s="35"/>
      <c r="R20" s="35"/>
      <c r="S20" s="35"/>
      <c r="T20" s="35"/>
    </row>
    <row r="21" spans="1:20" s="2" customFormat="1" ht="12">
      <c r="A21" s="13" t="s">
        <v>39</v>
      </c>
      <c r="B21" s="14">
        <f aca="true" t="shared" si="1" ref="B21:L21">SUM(B18:B20)</f>
        <v>1</v>
      </c>
      <c r="C21" s="14">
        <f t="shared" si="1"/>
        <v>4</v>
      </c>
      <c r="D21" s="14">
        <f t="shared" si="1"/>
        <v>20</v>
      </c>
      <c r="E21" s="14">
        <f t="shared" si="1"/>
        <v>10</v>
      </c>
      <c r="F21" s="14">
        <f t="shared" si="1"/>
        <v>91</v>
      </c>
      <c r="G21" s="14">
        <f t="shared" si="1"/>
        <v>20</v>
      </c>
      <c r="H21" s="14">
        <f t="shared" si="1"/>
        <v>55</v>
      </c>
      <c r="I21" s="14">
        <f t="shared" si="1"/>
        <v>5</v>
      </c>
      <c r="J21" s="14">
        <f t="shared" si="1"/>
        <v>6</v>
      </c>
      <c r="K21" s="14">
        <v>0</v>
      </c>
      <c r="L21" s="14">
        <f t="shared" si="1"/>
        <v>212</v>
      </c>
      <c r="Q21" s="35"/>
      <c r="R21" s="35"/>
      <c r="S21" s="35"/>
      <c r="T21" s="35"/>
    </row>
    <row r="22" spans="1:20" ht="12">
      <c r="A22" s="174" t="s">
        <v>34</v>
      </c>
      <c r="B22" s="173" t="s">
        <v>1</v>
      </c>
      <c r="C22" s="173"/>
      <c r="D22" s="173" t="s">
        <v>2</v>
      </c>
      <c r="E22" s="173"/>
      <c r="F22" s="173" t="s">
        <v>3</v>
      </c>
      <c r="G22" s="173"/>
      <c r="H22" s="173" t="s">
        <v>4</v>
      </c>
      <c r="I22" s="173"/>
      <c r="J22" s="176" t="s">
        <v>5</v>
      </c>
      <c r="K22" s="176"/>
      <c r="L22" s="174" t="s">
        <v>30</v>
      </c>
      <c r="Q22" s="34"/>
      <c r="R22" s="34"/>
      <c r="S22" s="34"/>
      <c r="T22" s="34"/>
    </row>
    <row r="23" spans="1:20" ht="12">
      <c r="A23" s="175"/>
      <c r="B23" s="68" t="s">
        <v>6</v>
      </c>
      <c r="C23" s="68" t="s">
        <v>7</v>
      </c>
      <c r="D23" s="68" t="s">
        <v>6</v>
      </c>
      <c r="E23" s="68" t="s">
        <v>7</v>
      </c>
      <c r="F23" s="68" t="s">
        <v>6</v>
      </c>
      <c r="G23" s="68" t="s">
        <v>7</v>
      </c>
      <c r="H23" s="68" t="s">
        <v>6</v>
      </c>
      <c r="I23" s="68" t="s">
        <v>7</v>
      </c>
      <c r="J23" s="68" t="s">
        <v>6</v>
      </c>
      <c r="K23" s="68" t="s">
        <v>7</v>
      </c>
      <c r="L23" s="175"/>
      <c r="Q23" s="34"/>
      <c r="R23" s="157"/>
      <c r="S23" s="34"/>
      <c r="T23" s="34"/>
    </row>
    <row r="24" spans="1:20" ht="12">
      <c r="A24" s="15" t="s">
        <v>14</v>
      </c>
      <c r="B24" s="31">
        <v>0</v>
      </c>
      <c r="C24" s="31">
        <v>0</v>
      </c>
      <c r="D24" s="31">
        <v>0</v>
      </c>
      <c r="E24" s="31">
        <v>5</v>
      </c>
      <c r="F24" s="31">
        <v>21</v>
      </c>
      <c r="G24" s="31">
        <v>6</v>
      </c>
      <c r="H24" s="31">
        <v>24</v>
      </c>
      <c r="I24" s="31">
        <v>0</v>
      </c>
      <c r="J24" s="31">
        <v>3</v>
      </c>
      <c r="K24" s="32">
        <v>0</v>
      </c>
      <c r="L24" s="12">
        <f>SUM(B24:K24)</f>
        <v>59</v>
      </c>
      <c r="Q24" s="34"/>
      <c r="R24" s="157"/>
      <c r="S24" s="34"/>
      <c r="T24" s="34"/>
    </row>
    <row r="25" spans="1:20" s="2" customFormat="1" ht="12">
      <c r="A25" s="15" t="s">
        <v>11</v>
      </c>
      <c r="B25" s="31">
        <v>0</v>
      </c>
      <c r="C25" s="31">
        <v>0</v>
      </c>
      <c r="D25" s="31">
        <v>3</v>
      </c>
      <c r="E25" s="31">
        <v>10</v>
      </c>
      <c r="F25" s="31">
        <v>38</v>
      </c>
      <c r="G25" s="31">
        <v>3</v>
      </c>
      <c r="H25" s="31">
        <v>19</v>
      </c>
      <c r="I25" s="31">
        <v>1</v>
      </c>
      <c r="J25" s="31">
        <v>0</v>
      </c>
      <c r="K25" s="32">
        <v>0</v>
      </c>
      <c r="L25" s="12">
        <f>SUM(B25:K25)</f>
        <v>74</v>
      </c>
      <c r="Q25" s="35"/>
      <c r="R25" s="158"/>
      <c r="S25" s="35"/>
      <c r="T25" s="35"/>
    </row>
    <row r="26" spans="1:20" s="2" customFormat="1" ht="12">
      <c r="A26" s="13" t="s">
        <v>40</v>
      </c>
      <c r="B26" s="14">
        <f aca="true" t="shared" si="2" ref="B26:L26">SUM(B24:B25)</f>
        <v>0</v>
      </c>
      <c r="C26" s="14">
        <f t="shared" si="2"/>
        <v>0</v>
      </c>
      <c r="D26" s="14">
        <f t="shared" si="2"/>
        <v>3</v>
      </c>
      <c r="E26" s="14">
        <f t="shared" si="2"/>
        <v>15</v>
      </c>
      <c r="F26" s="14">
        <f t="shared" si="2"/>
        <v>59</v>
      </c>
      <c r="G26" s="14">
        <f t="shared" si="2"/>
        <v>9</v>
      </c>
      <c r="H26" s="14">
        <f t="shared" si="2"/>
        <v>43</v>
      </c>
      <c r="I26" s="14">
        <f t="shared" si="2"/>
        <v>1</v>
      </c>
      <c r="J26" s="14">
        <f t="shared" si="2"/>
        <v>3</v>
      </c>
      <c r="K26" s="14">
        <f t="shared" si="2"/>
        <v>0</v>
      </c>
      <c r="L26" s="30">
        <f t="shared" si="2"/>
        <v>133</v>
      </c>
      <c r="Q26" s="35"/>
      <c r="R26" s="158"/>
      <c r="S26" s="35"/>
      <c r="T26" s="35"/>
    </row>
    <row r="27" spans="1:20" ht="12">
      <c r="A27" s="174" t="s">
        <v>35</v>
      </c>
      <c r="B27" s="173" t="s">
        <v>1</v>
      </c>
      <c r="C27" s="173"/>
      <c r="D27" s="173" t="s">
        <v>2</v>
      </c>
      <c r="E27" s="173"/>
      <c r="F27" s="173" t="s">
        <v>3</v>
      </c>
      <c r="G27" s="173"/>
      <c r="H27" s="173" t="s">
        <v>4</v>
      </c>
      <c r="I27" s="173"/>
      <c r="J27" s="176" t="s">
        <v>5</v>
      </c>
      <c r="K27" s="176"/>
      <c r="L27" s="174" t="s">
        <v>30</v>
      </c>
      <c r="Q27" s="34"/>
      <c r="R27" s="158"/>
      <c r="S27" s="34"/>
      <c r="T27" s="34"/>
    </row>
    <row r="28" spans="1:20" ht="12">
      <c r="A28" s="175"/>
      <c r="B28" s="68" t="s">
        <v>6</v>
      </c>
      <c r="C28" s="68" t="s">
        <v>7</v>
      </c>
      <c r="D28" s="68" t="s">
        <v>6</v>
      </c>
      <c r="E28" s="68" t="s">
        <v>7</v>
      </c>
      <c r="F28" s="68" t="s">
        <v>6</v>
      </c>
      <c r="G28" s="68" t="s">
        <v>7</v>
      </c>
      <c r="H28" s="68" t="s">
        <v>6</v>
      </c>
      <c r="I28" s="68" t="s">
        <v>7</v>
      </c>
      <c r="J28" s="68" t="s">
        <v>6</v>
      </c>
      <c r="K28" s="68" t="s">
        <v>7</v>
      </c>
      <c r="L28" s="175"/>
      <c r="Q28" s="34"/>
      <c r="R28" s="157"/>
      <c r="S28" s="34"/>
      <c r="T28" s="34"/>
    </row>
    <row r="29" spans="1:20" s="3" customFormat="1" ht="12">
      <c r="A29" s="15" t="s">
        <v>15</v>
      </c>
      <c r="B29" s="31">
        <v>0</v>
      </c>
      <c r="C29" s="31">
        <v>2</v>
      </c>
      <c r="D29" s="31">
        <v>0</v>
      </c>
      <c r="E29" s="31">
        <v>0</v>
      </c>
      <c r="F29" s="31">
        <v>1</v>
      </c>
      <c r="G29" s="31">
        <v>2</v>
      </c>
      <c r="H29" s="31">
        <v>33</v>
      </c>
      <c r="I29" s="31">
        <v>2</v>
      </c>
      <c r="J29" s="31">
        <v>9</v>
      </c>
      <c r="K29" s="32">
        <v>0</v>
      </c>
      <c r="L29" s="12">
        <f>SUM(B29:K29)</f>
        <v>49</v>
      </c>
      <c r="Q29" s="34"/>
      <c r="R29" s="34"/>
      <c r="S29" s="34"/>
      <c r="T29" s="34"/>
    </row>
    <row r="30" spans="1:20" ht="12">
      <c r="A30" s="10" t="s">
        <v>16</v>
      </c>
      <c r="B30" s="11">
        <v>0</v>
      </c>
      <c r="C30" s="31">
        <v>0</v>
      </c>
      <c r="D30" s="31">
        <v>2</v>
      </c>
      <c r="E30" s="31">
        <v>2</v>
      </c>
      <c r="F30" s="31">
        <v>24</v>
      </c>
      <c r="G30" s="31">
        <v>17</v>
      </c>
      <c r="H30" s="31">
        <v>49</v>
      </c>
      <c r="I30" s="31">
        <v>2</v>
      </c>
      <c r="J30" s="31">
        <v>6</v>
      </c>
      <c r="K30" s="32">
        <v>0</v>
      </c>
      <c r="L30" s="12">
        <f>SUM(B30:K30)</f>
        <v>102</v>
      </c>
      <c r="Q30" s="34"/>
      <c r="R30" s="34"/>
      <c r="S30" s="34"/>
      <c r="T30" s="34"/>
    </row>
    <row r="31" spans="1:20" s="2" customFormat="1" ht="12">
      <c r="A31" s="15" t="s">
        <v>11</v>
      </c>
      <c r="B31" s="11">
        <v>2</v>
      </c>
      <c r="C31" s="31">
        <v>0</v>
      </c>
      <c r="D31" s="31">
        <v>22</v>
      </c>
      <c r="E31" s="31">
        <v>2</v>
      </c>
      <c r="F31" s="31">
        <v>17</v>
      </c>
      <c r="G31" s="31">
        <v>0</v>
      </c>
      <c r="H31" s="31">
        <v>0</v>
      </c>
      <c r="I31" s="31">
        <v>0</v>
      </c>
      <c r="J31" s="31">
        <v>0</v>
      </c>
      <c r="K31" s="32">
        <v>0</v>
      </c>
      <c r="L31" s="12">
        <f>SUM(B31:K31)</f>
        <v>43</v>
      </c>
      <c r="Q31" s="35"/>
      <c r="R31" s="35"/>
      <c r="S31" s="35"/>
      <c r="T31" s="35"/>
    </row>
    <row r="32" spans="1:20" s="2" customFormat="1" ht="12">
      <c r="A32" s="13" t="s">
        <v>41</v>
      </c>
      <c r="B32" s="14">
        <f aca="true" t="shared" si="3" ref="B32:L32">SUM(B28:B31)</f>
        <v>2</v>
      </c>
      <c r="C32" s="14">
        <f t="shared" si="3"/>
        <v>2</v>
      </c>
      <c r="D32" s="14">
        <f t="shared" si="3"/>
        <v>24</v>
      </c>
      <c r="E32" s="14">
        <f t="shared" si="3"/>
        <v>4</v>
      </c>
      <c r="F32" s="14">
        <f t="shared" si="3"/>
        <v>42</v>
      </c>
      <c r="G32" s="14">
        <f t="shared" si="3"/>
        <v>19</v>
      </c>
      <c r="H32" s="14">
        <f t="shared" si="3"/>
        <v>82</v>
      </c>
      <c r="I32" s="14">
        <f t="shared" si="3"/>
        <v>4</v>
      </c>
      <c r="J32" s="14">
        <f t="shared" si="3"/>
        <v>15</v>
      </c>
      <c r="K32" s="14">
        <f t="shared" si="3"/>
        <v>0</v>
      </c>
      <c r="L32" s="14">
        <f t="shared" si="3"/>
        <v>194</v>
      </c>
      <c r="Q32" s="35"/>
      <c r="R32" s="35"/>
      <c r="S32" s="35"/>
      <c r="T32" s="35"/>
    </row>
    <row r="33" spans="1:20" ht="12">
      <c r="A33" s="174" t="s">
        <v>36</v>
      </c>
      <c r="B33" s="173" t="s">
        <v>1</v>
      </c>
      <c r="C33" s="173"/>
      <c r="D33" s="173" t="s">
        <v>2</v>
      </c>
      <c r="E33" s="173"/>
      <c r="F33" s="173" t="s">
        <v>3</v>
      </c>
      <c r="G33" s="173"/>
      <c r="H33" s="173" t="s">
        <v>4</v>
      </c>
      <c r="I33" s="173"/>
      <c r="J33" s="176" t="s">
        <v>5</v>
      </c>
      <c r="K33" s="176"/>
      <c r="L33" s="174" t="s">
        <v>30</v>
      </c>
      <c r="Q33" s="34"/>
      <c r="R33" s="34"/>
      <c r="S33" s="34"/>
      <c r="T33" s="34"/>
    </row>
    <row r="34" spans="1:20" ht="12">
      <c r="A34" s="175"/>
      <c r="B34" s="68" t="s">
        <v>6</v>
      </c>
      <c r="C34" s="68" t="s">
        <v>7</v>
      </c>
      <c r="D34" s="68" t="s">
        <v>6</v>
      </c>
      <c r="E34" s="68" t="s">
        <v>7</v>
      </c>
      <c r="F34" s="68" t="s">
        <v>6</v>
      </c>
      <c r="G34" s="68" t="s">
        <v>7</v>
      </c>
      <c r="H34" s="68" t="s">
        <v>6</v>
      </c>
      <c r="I34" s="68" t="s">
        <v>7</v>
      </c>
      <c r="J34" s="68" t="s">
        <v>6</v>
      </c>
      <c r="K34" s="68" t="s">
        <v>7</v>
      </c>
      <c r="L34" s="175"/>
      <c r="Q34" s="34"/>
      <c r="R34" s="34"/>
      <c r="S34" s="34"/>
      <c r="T34" s="34"/>
    </row>
    <row r="35" spans="1:20" ht="12">
      <c r="A35" s="15" t="s">
        <v>17</v>
      </c>
      <c r="B35" s="31">
        <v>0</v>
      </c>
      <c r="C35" s="31">
        <v>2</v>
      </c>
      <c r="D35" s="31">
        <v>1</v>
      </c>
      <c r="E35" s="31">
        <v>2</v>
      </c>
      <c r="F35" s="31">
        <v>12</v>
      </c>
      <c r="G35" s="31">
        <v>6</v>
      </c>
      <c r="H35" s="31">
        <v>28</v>
      </c>
      <c r="I35" s="31">
        <v>0</v>
      </c>
      <c r="J35" s="31">
        <v>5</v>
      </c>
      <c r="K35" s="31">
        <v>0</v>
      </c>
      <c r="L35" s="11">
        <f>SUM(B35:K35)</f>
        <v>56</v>
      </c>
      <c r="Q35" s="34"/>
      <c r="R35" s="34"/>
      <c r="S35" s="34"/>
      <c r="T35" s="34"/>
    </row>
    <row r="36" spans="1:20" ht="12">
      <c r="A36" s="15" t="s">
        <v>11</v>
      </c>
      <c r="B36" s="31">
        <v>0</v>
      </c>
      <c r="C36" s="31">
        <v>3</v>
      </c>
      <c r="D36" s="31">
        <v>0</v>
      </c>
      <c r="E36" s="31">
        <v>3</v>
      </c>
      <c r="F36" s="31">
        <v>26</v>
      </c>
      <c r="G36" s="31">
        <v>5</v>
      </c>
      <c r="H36" s="31">
        <v>20</v>
      </c>
      <c r="I36" s="31">
        <v>0</v>
      </c>
      <c r="J36" s="31">
        <v>2</v>
      </c>
      <c r="K36" s="32">
        <v>0</v>
      </c>
      <c r="L36" s="12">
        <f>SUM(B36:K36)</f>
        <v>59</v>
      </c>
      <c r="Q36" s="34"/>
      <c r="R36" s="34"/>
      <c r="S36" s="34"/>
      <c r="T36" s="34"/>
    </row>
    <row r="37" spans="1:20" s="2" customFormat="1" ht="12">
      <c r="A37" s="15" t="s">
        <v>13</v>
      </c>
      <c r="B37" s="31">
        <v>0</v>
      </c>
      <c r="C37" s="31">
        <v>1</v>
      </c>
      <c r="D37" s="31">
        <v>1</v>
      </c>
      <c r="E37" s="31">
        <v>1</v>
      </c>
      <c r="F37" s="31">
        <v>5</v>
      </c>
      <c r="G37" s="31">
        <v>11</v>
      </c>
      <c r="H37" s="31">
        <v>55</v>
      </c>
      <c r="I37" s="31">
        <v>1</v>
      </c>
      <c r="J37" s="31">
        <v>4</v>
      </c>
      <c r="K37" s="32">
        <v>0</v>
      </c>
      <c r="L37" s="12">
        <f>SUM(B37:K37)</f>
        <v>79</v>
      </c>
      <c r="Q37" s="35"/>
      <c r="R37" s="35"/>
      <c r="S37" s="35"/>
      <c r="T37" s="35"/>
    </row>
    <row r="38" spans="1:20" ht="12">
      <c r="A38" s="13" t="s">
        <v>43</v>
      </c>
      <c r="B38" s="14">
        <f aca="true" t="shared" si="4" ref="B38:L38">SUM(B34:B37)</f>
        <v>0</v>
      </c>
      <c r="C38" s="14">
        <f t="shared" si="4"/>
        <v>6</v>
      </c>
      <c r="D38" s="14">
        <f t="shared" si="4"/>
        <v>2</v>
      </c>
      <c r="E38" s="14">
        <f t="shared" si="4"/>
        <v>6</v>
      </c>
      <c r="F38" s="14">
        <f t="shared" si="4"/>
        <v>43</v>
      </c>
      <c r="G38" s="14">
        <f t="shared" si="4"/>
        <v>22</v>
      </c>
      <c r="H38" s="14">
        <f t="shared" si="4"/>
        <v>103</v>
      </c>
      <c r="I38" s="14">
        <f t="shared" si="4"/>
        <v>1</v>
      </c>
      <c r="J38" s="14">
        <f t="shared" si="4"/>
        <v>11</v>
      </c>
      <c r="K38" s="14">
        <f t="shared" si="4"/>
        <v>0</v>
      </c>
      <c r="L38" s="16">
        <f t="shared" si="4"/>
        <v>194</v>
      </c>
      <c r="Q38" s="34"/>
      <c r="R38" s="34"/>
      <c r="S38" s="34"/>
      <c r="T38" s="34"/>
    </row>
    <row r="39" spans="1:20" ht="12">
      <c r="A39" s="17" t="s">
        <v>42</v>
      </c>
      <c r="B39" s="68">
        <f aca="true" t="shared" si="5" ref="B39:K39">B15+B21+B26+B32+B38</f>
        <v>8</v>
      </c>
      <c r="C39" s="68">
        <f t="shared" si="5"/>
        <v>26</v>
      </c>
      <c r="D39" s="68">
        <f t="shared" si="5"/>
        <v>100</v>
      </c>
      <c r="E39" s="68">
        <f t="shared" si="5"/>
        <v>64</v>
      </c>
      <c r="F39" s="68">
        <f t="shared" si="5"/>
        <v>389</v>
      </c>
      <c r="G39" s="68">
        <f t="shared" si="5"/>
        <v>117</v>
      </c>
      <c r="H39" s="68">
        <f t="shared" si="5"/>
        <v>510</v>
      </c>
      <c r="I39" s="68">
        <f t="shared" si="5"/>
        <v>22</v>
      </c>
      <c r="J39" s="68">
        <f t="shared" si="5"/>
        <v>57</v>
      </c>
      <c r="K39" s="18">
        <f t="shared" si="5"/>
        <v>0</v>
      </c>
      <c r="L39" s="19">
        <f>L15+L21+L26+L32+L38</f>
        <v>1293</v>
      </c>
      <c r="Q39" s="34"/>
      <c r="R39" s="34"/>
      <c r="S39" s="34"/>
      <c r="T39" s="34"/>
    </row>
    <row r="40" spans="1:20" ht="12">
      <c r="A40" s="36" t="s">
        <v>57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4"/>
      <c r="N40" s="34"/>
      <c r="O40" s="34"/>
      <c r="P40" s="34"/>
      <c r="Q40" s="34"/>
      <c r="R40" s="34"/>
      <c r="S40" s="34"/>
      <c r="T40" s="34"/>
    </row>
    <row r="41" spans="1:193" ht="12.75">
      <c r="A41" s="38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9"/>
      <c r="N41" s="39"/>
      <c r="O41" s="39"/>
      <c r="P41" s="39"/>
      <c r="Q41" s="39"/>
      <c r="R41" s="39"/>
      <c r="S41" s="39"/>
      <c r="T41" s="39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5.75">
      <c r="A42" s="71"/>
      <c r="B42" s="71"/>
      <c r="C42" s="71"/>
      <c r="D42" s="71"/>
      <c r="E42" s="71"/>
      <c r="F42" s="71"/>
      <c r="G42" s="71"/>
      <c r="H42" s="71"/>
      <c r="I42" s="40"/>
      <c r="J42" s="40"/>
      <c r="K42" s="40"/>
      <c r="L42" s="40"/>
      <c r="M42" s="39"/>
      <c r="N42" s="39"/>
      <c r="O42" s="39"/>
      <c r="P42" s="39"/>
      <c r="Q42" s="39"/>
      <c r="R42" s="39"/>
      <c r="S42" s="39"/>
      <c r="T42" s="39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20" s="4" customFormat="1" ht="15">
      <c r="A43" s="41"/>
      <c r="B43" s="42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39"/>
      <c r="N43" s="39"/>
      <c r="O43" s="39"/>
      <c r="P43" s="39"/>
      <c r="Q43" s="39"/>
      <c r="R43" s="39"/>
      <c r="S43" s="39"/>
      <c r="T43" s="39"/>
    </row>
    <row r="44" spans="1:20" s="4" customFormat="1" ht="12.75">
      <c r="A44" s="179" t="s">
        <v>46</v>
      </c>
      <c r="B44" s="179"/>
      <c r="C44" s="179"/>
      <c r="D44" s="179"/>
      <c r="E44" s="179"/>
      <c r="F44" s="179"/>
      <c r="G44" s="179"/>
      <c r="H44" s="179"/>
      <c r="I44" s="179"/>
      <c r="J44" s="179"/>
      <c r="K44" s="179"/>
      <c r="L44" s="179"/>
      <c r="Q44" s="34"/>
      <c r="R44" s="39"/>
      <c r="S44" s="39"/>
      <c r="T44" s="39"/>
    </row>
    <row r="45" spans="1:20" s="4" customFormat="1" ht="12.75">
      <c r="A45" s="177" t="s">
        <v>45</v>
      </c>
      <c r="B45" s="177" t="s">
        <v>18</v>
      </c>
      <c r="C45" s="20" t="s">
        <v>19</v>
      </c>
      <c r="D45" s="177" t="s">
        <v>20</v>
      </c>
      <c r="E45" s="20" t="s">
        <v>19</v>
      </c>
      <c r="F45" s="177" t="s">
        <v>21</v>
      </c>
      <c r="G45" s="20" t="s">
        <v>19</v>
      </c>
      <c r="H45" s="177" t="s">
        <v>22</v>
      </c>
      <c r="I45" s="20" t="s">
        <v>19</v>
      </c>
      <c r="J45" s="20" t="s">
        <v>23</v>
      </c>
      <c r="K45" s="20" t="s">
        <v>19</v>
      </c>
      <c r="L45" s="177" t="s">
        <v>30</v>
      </c>
      <c r="Q45" s="34"/>
      <c r="R45" s="39"/>
      <c r="S45" s="39"/>
      <c r="T45" s="39"/>
    </row>
    <row r="46" spans="1:20" s="4" customFormat="1" ht="12.75">
      <c r="A46" s="178"/>
      <c r="B46" s="178"/>
      <c r="C46" s="21" t="s">
        <v>45</v>
      </c>
      <c r="D46" s="178"/>
      <c r="E46" s="21" t="s">
        <v>45</v>
      </c>
      <c r="F46" s="178"/>
      <c r="G46" s="21" t="s">
        <v>45</v>
      </c>
      <c r="H46" s="178"/>
      <c r="I46" s="21" t="s">
        <v>45</v>
      </c>
      <c r="J46" s="21" t="s">
        <v>47</v>
      </c>
      <c r="K46" s="21" t="s">
        <v>45</v>
      </c>
      <c r="L46" s="178"/>
      <c r="Q46" s="34"/>
      <c r="R46" s="39"/>
      <c r="S46" s="39"/>
      <c r="T46" s="39"/>
    </row>
    <row r="47" spans="1:20" s="4" customFormat="1" ht="12.75">
      <c r="A47" s="15" t="s">
        <v>25</v>
      </c>
      <c r="B47" s="11">
        <f>B15</f>
        <v>5</v>
      </c>
      <c r="C47" s="22">
        <f>B47/$L$47</f>
        <v>0.010893246187363835</v>
      </c>
      <c r="D47" s="11">
        <f>D15</f>
        <v>51</v>
      </c>
      <c r="E47" s="22">
        <f>D47/$L$47</f>
        <v>0.1111111111111111</v>
      </c>
      <c r="F47" s="11">
        <f>F15</f>
        <v>154</v>
      </c>
      <c r="G47" s="22">
        <f>F47/$L$47</f>
        <v>0.3355119825708061</v>
      </c>
      <c r="H47" s="11">
        <f>H15</f>
        <v>227</v>
      </c>
      <c r="I47" s="22">
        <f>H47/$L$47</f>
        <v>0.49455337690631807</v>
      </c>
      <c r="J47" s="11">
        <f>J15</f>
        <v>22</v>
      </c>
      <c r="K47" s="22">
        <f>J47/L47</f>
        <v>0.04793028322440087</v>
      </c>
      <c r="L47" s="12">
        <f>B47+D47+F47+H47+J47</f>
        <v>459</v>
      </c>
      <c r="Q47" s="34"/>
      <c r="R47" s="39"/>
      <c r="S47" s="39"/>
      <c r="T47" s="39"/>
    </row>
    <row r="48" spans="1:193" ht="12" customHeight="1">
      <c r="A48" s="15" t="s">
        <v>26</v>
      </c>
      <c r="B48" s="11">
        <f>B21</f>
        <v>1</v>
      </c>
      <c r="C48" s="22">
        <f>B48/$L$48</f>
        <v>0.005780346820809248</v>
      </c>
      <c r="D48" s="11">
        <f>D21</f>
        <v>20</v>
      </c>
      <c r="E48" s="22">
        <f>D48/$L$48</f>
        <v>0.11560693641618497</v>
      </c>
      <c r="F48" s="11">
        <f>F21</f>
        <v>91</v>
      </c>
      <c r="G48" s="22">
        <f>F48/$L$48</f>
        <v>0.5260115606936416</v>
      </c>
      <c r="H48" s="11">
        <f>H21</f>
        <v>55</v>
      </c>
      <c r="I48" s="22">
        <f>H48/L48</f>
        <v>0.3179190751445087</v>
      </c>
      <c r="J48" s="11">
        <f>J21</f>
        <v>6</v>
      </c>
      <c r="K48" s="22">
        <f>J48/L48</f>
        <v>0.03468208092485549</v>
      </c>
      <c r="L48" s="23">
        <f>B48+D48+F48+H48+J48</f>
        <v>173</v>
      </c>
      <c r="M48"/>
      <c r="N48"/>
      <c r="O48"/>
      <c r="P48"/>
      <c r="Q48" s="34"/>
      <c r="R48" s="39"/>
      <c r="S48" s="39"/>
      <c r="T48" s="39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193" ht="12.75">
      <c r="A49" s="15" t="s">
        <v>27</v>
      </c>
      <c r="B49" s="11">
        <f>B26</f>
        <v>0</v>
      </c>
      <c r="C49" s="22">
        <f>B49/$L$49</f>
        <v>0</v>
      </c>
      <c r="D49" s="11">
        <f>D26</f>
        <v>3</v>
      </c>
      <c r="E49" s="22">
        <f>D49/$L$49</f>
        <v>0.027777777777777776</v>
      </c>
      <c r="F49" s="11">
        <f>F26</f>
        <v>59</v>
      </c>
      <c r="G49" s="22">
        <f>F49/$L$49</f>
        <v>0.5462962962962963</v>
      </c>
      <c r="H49" s="11">
        <f>H26</f>
        <v>43</v>
      </c>
      <c r="I49" s="22">
        <f>H49/L49</f>
        <v>0.39814814814814814</v>
      </c>
      <c r="J49" s="11">
        <f>J26</f>
        <v>3</v>
      </c>
      <c r="K49" s="22">
        <f>J49/L49</f>
        <v>0.027777777777777776</v>
      </c>
      <c r="L49" s="23">
        <f>B49+D49+F49+H49+J49</f>
        <v>108</v>
      </c>
      <c r="M49"/>
      <c r="N49"/>
      <c r="O49"/>
      <c r="P49"/>
      <c r="Q49" s="34"/>
      <c r="R49" s="39"/>
      <c r="S49" s="39"/>
      <c r="T49" s="3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</row>
    <row r="50" spans="1:193" ht="12.75">
      <c r="A50" s="15" t="s">
        <v>28</v>
      </c>
      <c r="B50" s="11">
        <f>B32</f>
        <v>2</v>
      </c>
      <c r="C50" s="22">
        <f>B50/$L$50</f>
        <v>0.012121212121212121</v>
      </c>
      <c r="D50" s="11">
        <f>D32</f>
        <v>24</v>
      </c>
      <c r="E50" s="22">
        <f>D50/$L$50</f>
        <v>0.14545454545454545</v>
      </c>
      <c r="F50" s="11">
        <f>F32</f>
        <v>42</v>
      </c>
      <c r="G50" s="22">
        <f>F50/$L$50</f>
        <v>0.2545454545454545</v>
      </c>
      <c r="H50" s="11">
        <f>H32</f>
        <v>82</v>
      </c>
      <c r="I50" s="22">
        <f>H50/L50</f>
        <v>0.49696969696969695</v>
      </c>
      <c r="J50" s="11">
        <f>J32</f>
        <v>15</v>
      </c>
      <c r="K50" s="22">
        <f>J50/L50</f>
        <v>0.09090909090909091</v>
      </c>
      <c r="L50" s="23">
        <f>B50+D50+F50+H50+J50</f>
        <v>165</v>
      </c>
      <c r="M50"/>
      <c r="N50"/>
      <c r="O50"/>
      <c r="P50"/>
      <c r="Q50" s="34"/>
      <c r="R50" s="39"/>
      <c r="S50" s="39"/>
      <c r="T50" s="39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</row>
    <row r="51" spans="1:193" ht="12.75">
      <c r="A51" s="15" t="s">
        <v>29</v>
      </c>
      <c r="B51" s="11">
        <f>B38</f>
        <v>0</v>
      </c>
      <c r="C51" s="22">
        <f>B51/$L$51</f>
        <v>0</v>
      </c>
      <c r="D51" s="11">
        <f>D38</f>
        <v>2</v>
      </c>
      <c r="E51" s="22">
        <f>D51/$L$51</f>
        <v>0.012578616352201259</v>
      </c>
      <c r="F51" s="11">
        <f>F38</f>
        <v>43</v>
      </c>
      <c r="G51" s="22">
        <f>F51/$L$51</f>
        <v>0.27044025157232704</v>
      </c>
      <c r="H51" s="11">
        <f>H38</f>
        <v>103</v>
      </c>
      <c r="I51" s="22">
        <f>H51/L51</f>
        <v>0.6477987421383647</v>
      </c>
      <c r="J51" s="11">
        <f>J38</f>
        <v>11</v>
      </c>
      <c r="K51" s="22">
        <f>J51/L51</f>
        <v>0.06918238993710692</v>
      </c>
      <c r="L51" s="11">
        <f>B51+D51+F51+H51+J51</f>
        <v>159</v>
      </c>
      <c r="M51"/>
      <c r="N51"/>
      <c r="O51"/>
      <c r="P51"/>
      <c r="Q51" s="34"/>
      <c r="R51" s="39"/>
      <c r="S51" s="39"/>
      <c r="T51" s="39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</row>
    <row r="52" spans="1:193" ht="12.75">
      <c r="A52" s="24" t="s">
        <v>30</v>
      </c>
      <c r="B52" s="70">
        <f>SUM(B47:B51)</f>
        <v>8</v>
      </c>
      <c r="C52" s="25">
        <f>B52/$L$52</f>
        <v>0.007518796992481203</v>
      </c>
      <c r="D52" s="70">
        <f>SUM(D47:D51)</f>
        <v>100</v>
      </c>
      <c r="E52" s="25">
        <f>D52/$L$52</f>
        <v>0.09398496240601503</v>
      </c>
      <c r="F52" s="70">
        <f>SUM(F47:F51)</f>
        <v>389</v>
      </c>
      <c r="G52" s="25">
        <f>F52/$L$52</f>
        <v>0.3656015037593985</v>
      </c>
      <c r="H52" s="70">
        <f>SUM(H47:H51)</f>
        <v>510</v>
      </c>
      <c r="I52" s="25">
        <f>H52/$L$52</f>
        <v>0.4793233082706767</v>
      </c>
      <c r="J52" s="70">
        <f>SUM(J47:J51)</f>
        <v>57</v>
      </c>
      <c r="K52" s="25">
        <f>J52/$L$52</f>
        <v>0.05357142857142857</v>
      </c>
      <c r="L52" s="26">
        <f>SUM(L47:L51)</f>
        <v>1064</v>
      </c>
      <c r="M52"/>
      <c r="N52"/>
      <c r="O52"/>
      <c r="P52"/>
      <c r="Q52" s="34"/>
      <c r="R52" s="39"/>
      <c r="S52" s="39"/>
      <c r="T52" s="39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</row>
    <row r="53" spans="1:193" ht="12.75">
      <c r="A53" s="45"/>
      <c r="B53" s="47">
        <f>B52/L52</f>
        <v>0.007518796992481203</v>
      </c>
      <c r="C53" s="47"/>
      <c r="D53" s="47">
        <f>D52/L52</f>
        <v>0.09398496240601503</v>
      </c>
      <c r="E53" s="47"/>
      <c r="F53" s="47">
        <f>F52/L52</f>
        <v>0.3656015037593985</v>
      </c>
      <c r="G53" s="47"/>
      <c r="H53" s="47">
        <f>H52/L52</f>
        <v>0.4793233082706767</v>
      </c>
      <c r="I53" s="47"/>
      <c r="J53" s="47">
        <f>J52/L52</f>
        <v>0.05357142857142857</v>
      </c>
      <c r="K53" s="47"/>
      <c r="L53" s="48">
        <f>SUM(B53:J53)</f>
        <v>1</v>
      </c>
      <c r="M53"/>
      <c r="N53"/>
      <c r="O53"/>
      <c r="P53"/>
      <c r="Q53" s="34"/>
      <c r="R53" s="39"/>
      <c r="S53" s="39"/>
      <c r="T53" s="39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</row>
    <row r="54" spans="1:193" ht="12.75">
      <c r="A54" s="45"/>
      <c r="B54" s="44"/>
      <c r="C54" s="49"/>
      <c r="D54" s="45"/>
      <c r="E54" s="45"/>
      <c r="F54" s="45"/>
      <c r="G54" s="45"/>
      <c r="H54" s="45"/>
      <c r="I54" s="45"/>
      <c r="J54" s="45"/>
      <c r="K54" s="45"/>
      <c r="L54" s="45"/>
      <c r="M54"/>
      <c r="N54"/>
      <c r="O54"/>
      <c r="P54"/>
      <c r="Q54" s="34"/>
      <c r="R54" s="39"/>
      <c r="S54" s="39"/>
      <c r="T54" s="39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</row>
    <row r="55" spans="1:193" ht="12.75">
      <c r="A55" s="179" t="s">
        <v>48</v>
      </c>
      <c r="B55" s="179"/>
      <c r="C55" s="179"/>
      <c r="D55" s="179"/>
      <c r="E55" s="179"/>
      <c r="F55" s="179"/>
      <c r="G55" s="179"/>
      <c r="H55" s="179"/>
      <c r="I55" s="179"/>
      <c r="J55" s="179"/>
      <c r="K55" s="179"/>
      <c r="L55" s="179"/>
      <c r="M55"/>
      <c r="N55"/>
      <c r="O55"/>
      <c r="P55"/>
      <c r="Q55" s="34"/>
      <c r="R55" s="39"/>
      <c r="S55" s="39"/>
      <c r="T55" s="39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</row>
    <row r="56" spans="1:193" ht="12.75">
      <c r="A56" s="177" t="s">
        <v>45</v>
      </c>
      <c r="B56" s="177" t="s">
        <v>18</v>
      </c>
      <c r="C56" s="20" t="s">
        <v>19</v>
      </c>
      <c r="D56" s="177" t="s">
        <v>20</v>
      </c>
      <c r="E56" s="20" t="s">
        <v>19</v>
      </c>
      <c r="F56" s="177" t="s">
        <v>21</v>
      </c>
      <c r="G56" s="20" t="s">
        <v>19</v>
      </c>
      <c r="H56" s="177" t="s">
        <v>22</v>
      </c>
      <c r="I56" s="20" t="s">
        <v>19</v>
      </c>
      <c r="J56" s="20" t="s">
        <v>23</v>
      </c>
      <c r="K56" s="20" t="s">
        <v>19</v>
      </c>
      <c r="L56" s="177" t="s">
        <v>30</v>
      </c>
      <c r="M56"/>
      <c r="N56"/>
      <c r="O56"/>
      <c r="P56"/>
      <c r="Q56" s="34"/>
      <c r="R56" s="39"/>
      <c r="S56" s="39"/>
      <c r="T56" s="39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</row>
    <row r="57" spans="1:193" ht="12.75">
      <c r="A57" s="178"/>
      <c r="B57" s="178"/>
      <c r="C57" s="21" t="s">
        <v>45</v>
      </c>
      <c r="D57" s="178"/>
      <c r="E57" s="21" t="s">
        <v>45</v>
      </c>
      <c r="F57" s="178"/>
      <c r="G57" s="21" t="s">
        <v>45</v>
      </c>
      <c r="H57" s="178"/>
      <c r="I57" s="21" t="s">
        <v>45</v>
      </c>
      <c r="J57" s="21" t="s">
        <v>47</v>
      </c>
      <c r="K57" s="21" t="s">
        <v>45</v>
      </c>
      <c r="L57" s="178"/>
      <c r="M57"/>
      <c r="N57"/>
      <c r="O57"/>
      <c r="P57"/>
      <c r="Q57" s="34"/>
      <c r="R57" s="39"/>
      <c r="S57" s="39"/>
      <c r="T57" s="39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</row>
    <row r="58" spans="1:193" ht="12.75">
      <c r="A58" s="15" t="s">
        <v>25</v>
      </c>
      <c r="B58" s="11">
        <f>C15</f>
        <v>14</v>
      </c>
      <c r="C58" s="22">
        <f aca="true" t="shared" si="6" ref="C58:C63">B58/L58</f>
        <v>0.13861386138613863</v>
      </c>
      <c r="D58" s="11">
        <f>E15</f>
        <v>29</v>
      </c>
      <c r="E58" s="22">
        <f aca="true" t="shared" si="7" ref="E58:E63">D58/L58</f>
        <v>0.2871287128712871</v>
      </c>
      <c r="F58" s="11">
        <f>G15</f>
        <v>47</v>
      </c>
      <c r="G58" s="22">
        <f aca="true" t="shared" si="8" ref="G58:G63">F58/L58</f>
        <v>0.46534653465346537</v>
      </c>
      <c r="H58" s="11">
        <f>I15</f>
        <v>11</v>
      </c>
      <c r="I58" s="22">
        <f aca="true" t="shared" si="9" ref="I58:I63">H58/L58</f>
        <v>0.10891089108910891</v>
      </c>
      <c r="J58" s="11">
        <f>K15</f>
        <v>0</v>
      </c>
      <c r="K58" s="22">
        <f aca="true" t="shared" si="10" ref="K58:K63">J58/L58</f>
        <v>0</v>
      </c>
      <c r="L58" s="23">
        <f>B58+D58+F58+H58+J58</f>
        <v>101</v>
      </c>
      <c r="M58"/>
      <c r="N58"/>
      <c r="O58"/>
      <c r="P58"/>
      <c r="Q58" s="34"/>
      <c r="R58" s="39"/>
      <c r="S58" s="39"/>
      <c r="T58" s="39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</row>
    <row r="59" spans="1:20" s="5" customFormat="1" ht="12.75">
      <c r="A59" s="15" t="s">
        <v>26</v>
      </c>
      <c r="B59" s="11">
        <f>C21</f>
        <v>4</v>
      </c>
      <c r="C59" s="22">
        <f t="shared" si="6"/>
        <v>0.10256410256410256</v>
      </c>
      <c r="D59" s="11">
        <f>E21</f>
        <v>10</v>
      </c>
      <c r="E59" s="22">
        <f t="shared" si="7"/>
        <v>0.2564102564102564</v>
      </c>
      <c r="F59" s="11">
        <f>G21</f>
        <v>20</v>
      </c>
      <c r="G59" s="22">
        <f t="shared" si="8"/>
        <v>0.5128205128205128</v>
      </c>
      <c r="H59" s="11">
        <f>I21</f>
        <v>5</v>
      </c>
      <c r="I59" s="22">
        <f t="shared" si="9"/>
        <v>0.1282051282051282</v>
      </c>
      <c r="J59" s="11">
        <f>K21</f>
        <v>0</v>
      </c>
      <c r="K59" s="22">
        <f t="shared" si="10"/>
        <v>0</v>
      </c>
      <c r="L59" s="23">
        <f>B59+D59+F59+H59+J59</f>
        <v>39</v>
      </c>
      <c r="Q59" s="35"/>
      <c r="R59" s="50"/>
      <c r="S59" s="50"/>
      <c r="T59" s="50"/>
    </row>
    <row r="60" spans="1:193" ht="12.75">
      <c r="A60" s="15" t="s">
        <v>27</v>
      </c>
      <c r="B60" s="11">
        <f>C26</f>
        <v>0</v>
      </c>
      <c r="C60" s="22">
        <f t="shared" si="6"/>
        <v>0</v>
      </c>
      <c r="D60" s="11">
        <f>E26</f>
        <v>15</v>
      </c>
      <c r="E60" s="22">
        <f t="shared" si="7"/>
        <v>0.6</v>
      </c>
      <c r="F60" s="11">
        <f>G26</f>
        <v>9</v>
      </c>
      <c r="G60" s="22">
        <f t="shared" si="8"/>
        <v>0.36</v>
      </c>
      <c r="H60" s="11">
        <f>I26</f>
        <v>1</v>
      </c>
      <c r="I60" s="22">
        <f t="shared" si="9"/>
        <v>0.04</v>
      </c>
      <c r="J60" s="11">
        <f>K26</f>
        <v>0</v>
      </c>
      <c r="K60" s="22">
        <f t="shared" si="10"/>
        <v>0</v>
      </c>
      <c r="L60" s="23">
        <f>B60+D60+F60+H60+J60</f>
        <v>25</v>
      </c>
      <c r="M60"/>
      <c r="N60"/>
      <c r="O60"/>
      <c r="P60"/>
      <c r="Q60" s="34"/>
      <c r="R60" s="39"/>
      <c r="S60" s="39"/>
      <c r="T60" s="39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</row>
    <row r="61" spans="1:193" ht="12.75">
      <c r="A61" s="15" t="s">
        <v>28</v>
      </c>
      <c r="B61" s="11">
        <f>C32</f>
        <v>2</v>
      </c>
      <c r="C61" s="22">
        <f t="shared" si="6"/>
        <v>0.06896551724137931</v>
      </c>
      <c r="D61" s="11">
        <f>E32</f>
        <v>4</v>
      </c>
      <c r="E61" s="22">
        <f t="shared" si="7"/>
        <v>0.13793103448275862</v>
      </c>
      <c r="F61" s="11">
        <f>G32</f>
        <v>19</v>
      </c>
      <c r="G61" s="22">
        <f t="shared" si="8"/>
        <v>0.6551724137931034</v>
      </c>
      <c r="H61" s="11">
        <f>I32</f>
        <v>4</v>
      </c>
      <c r="I61" s="22">
        <f t="shared" si="9"/>
        <v>0.13793103448275862</v>
      </c>
      <c r="J61" s="11">
        <f>K32</f>
        <v>0</v>
      </c>
      <c r="K61" s="22">
        <f t="shared" si="10"/>
        <v>0</v>
      </c>
      <c r="L61" s="12">
        <f>B61+D61+F61+H61+J61</f>
        <v>29</v>
      </c>
      <c r="M61"/>
      <c r="N61"/>
      <c r="O61"/>
      <c r="P61"/>
      <c r="Q61" s="34"/>
      <c r="R61" s="39"/>
      <c r="S61" s="39"/>
      <c r="T61" s="39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</row>
    <row r="62" spans="1:193" ht="12.75">
      <c r="A62" s="15" t="s">
        <v>29</v>
      </c>
      <c r="B62" s="11">
        <f>C38</f>
        <v>6</v>
      </c>
      <c r="C62" s="22">
        <f t="shared" si="6"/>
        <v>0.17142857142857143</v>
      </c>
      <c r="D62" s="11">
        <f>E38</f>
        <v>6</v>
      </c>
      <c r="E62" s="22">
        <f t="shared" si="7"/>
        <v>0.17142857142857143</v>
      </c>
      <c r="F62" s="11">
        <f>G38</f>
        <v>22</v>
      </c>
      <c r="G62" s="22">
        <f t="shared" si="8"/>
        <v>0.6285714285714286</v>
      </c>
      <c r="H62" s="11">
        <f>I38</f>
        <v>1</v>
      </c>
      <c r="I62" s="22">
        <f t="shared" si="9"/>
        <v>0.02857142857142857</v>
      </c>
      <c r="J62" s="11">
        <f>K38</f>
        <v>0</v>
      </c>
      <c r="K62" s="22">
        <f t="shared" si="10"/>
        <v>0</v>
      </c>
      <c r="L62" s="12">
        <f>B62+D62+F62+H62+J62</f>
        <v>35</v>
      </c>
      <c r="M62"/>
      <c r="N62"/>
      <c r="O62"/>
      <c r="P62"/>
      <c r="Q62" s="34"/>
      <c r="R62" s="39"/>
      <c r="S62" s="39"/>
      <c r="T62" s="39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</row>
    <row r="63" spans="1:193" ht="12.75">
      <c r="A63" s="24" t="s">
        <v>30</v>
      </c>
      <c r="B63" s="70">
        <f>SUM(B58:B62)</f>
        <v>26</v>
      </c>
      <c r="C63" s="25">
        <f t="shared" si="6"/>
        <v>0.11353711790393013</v>
      </c>
      <c r="D63" s="70">
        <f>SUM(D58:D62)</f>
        <v>64</v>
      </c>
      <c r="E63" s="25">
        <f t="shared" si="7"/>
        <v>0.2794759825327511</v>
      </c>
      <c r="F63" s="70">
        <f>SUM(F58:F62)</f>
        <v>117</v>
      </c>
      <c r="G63" s="25">
        <f t="shared" si="8"/>
        <v>0.5109170305676856</v>
      </c>
      <c r="H63" s="70">
        <f>SUM(H58:H62)</f>
        <v>22</v>
      </c>
      <c r="I63" s="25">
        <f t="shared" si="9"/>
        <v>0.09606986899563319</v>
      </c>
      <c r="J63" s="70">
        <f>SUM(J58:J62)</f>
        <v>0</v>
      </c>
      <c r="K63" s="25">
        <f t="shared" si="10"/>
        <v>0</v>
      </c>
      <c r="L63" s="26">
        <f>SUM(L58:L62)</f>
        <v>229</v>
      </c>
      <c r="M63"/>
      <c r="N63"/>
      <c r="O63"/>
      <c r="P63"/>
      <c r="Q63" s="34"/>
      <c r="R63" s="39"/>
      <c r="S63" s="39"/>
      <c r="T63" s="39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</row>
    <row r="64" spans="1:193" ht="12.75">
      <c r="A64" s="45"/>
      <c r="B64" s="47">
        <f>B63/L63</f>
        <v>0.11353711790393013</v>
      </c>
      <c r="C64" s="47"/>
      <c r="D64" s="47">
        <f>D63/L63</f>
        <v>0.2794759825327511</v>
      </c>
      <c r="E64" s="47"/>
      <c r="F64" s="47">
        <f>F63/L63</f>
        <v>0.5109170305676856</v>
      </c>
      <c r="G64" s="47"/>
      <c r="H64" s="47">
        <f>H63/L63</f>
        <v>0.09606986899563319</v>
      </c>
      <c r="I64" s="47"/>
      <c r="J64" s="47">
        <f>J63/L63</f>
        <v>0</v>
      </c>
      <c r="K64" s="47"/>
      <c r="L64" s="48">
        <f>SUM(B64:J64)</f>
        <v>1</v>
      </c>
      <c r="M64"/>
      <c r="N64"/>
      <c r="O64"/>
      <c r="P64"/>
      <c r="Q64" s="34"/>
      <c r="R64" s="39"/>
      <c r="S64" s="39"/>
      <c r="T64" s="39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</row>
    <row r="65" spans="1:193" ht="12.75">
      <c r="A65" s="45"/>
      <c r="B65" s="44"/>
      <c r="C65" s="44"/>
      <c r="D65" s="45"/>
      <c r="E65" s="45"/>
      <c r="F65" s="45"/>
      <c r="G65" s="45"/>
      <c r="H65" s="45"/>
      <c r="I65" s="45"/>
      <c r="J65" s="45"/>
      <c r="K65" s="45"/>
      <c r="L65" s="45"/>
      <c r="M65"/>
      <c r="N65"/>
      <c r="O65"/>
      <c r="P65"/>
      <c r="Q65" s="34"/>
      <c r="R65" s="39"/>
      <c r="S65" s="39"/>
      <c r="T65" s="39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</row>
    <row r="66" spans="1:193" ht="12.75">
      <c r="A66" s="179" t="s">
        <v>49</v>
      </c>
      <c r="B66" s="179"/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/>
      <c r="N66"/>
      <c r="O66"/>
      <c r="P66"/>
      <c r="Q66" s="34"/>
      <c r="R66" s="39"/>
      <c r="S66" s="39"/>
      <c r="T66" s="39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</row>
    <row r="67" spans="1:193" ht="12.75">
      <c r="A67" s="177" t="s">
        <v>45</v>
      </c>
      <c r="B67" s="177" t="s">
        <v>18</v>
      </c>
      <c r="C67" s="20" t="s">
        <v>19</v>
      </c>
      <c r="D67" s="177" t="s">
        <v>20</v>
      </c>
      <c r="E67" s="20" t="s">
        <v>19</v>
      </c>
      <c r="F67" s="177" t="s">
        <v>21</v>
      </c>
      <c r="G67" s="20" t="s">
        <v>19</v>
      </c>
      <c r="H67" s="177" t="s">
        <v>22</v>
      </c>
      <c r="I67" s="20" t="s">
        <v>19</v>
      </c>
      <c r="J67" s="20" t="s">
        <v>23</v>
      </c>
      <c r="K67" s="20" t="s">
        <v>19</v>
      </c>
      <c r="L67" s="177" t="s">
        <v>30</v>
      </c>
      <c r="M67"/>
      <c r="N67"/>
      <c r="O67"/>
      <c r="P67"/>
      <c r="Q67" s="34"/>
      <c r="R67" s="39"/>
      <c r="S67" s="39"/>
      <c r="T67" s="39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</row>
    <row r="68" spans="1:193" ht="12.75">
      <c r="A68" s="178"/>
      <c r="B68" s="178"/>
      <c r="C68" s="21" t="s">
        <v>45</v>
      </c>
      <c r="D68" s="178"/>
      <c r="E68" s="21" t="s">
        <v>45</v>
      </c>
      <c r="F68" s="178"/>
      <c r="G68" s="21" t="s">
        <v>45</v>
      </c>
      <c r="H68" s="178"/>
      <c r="I68" s="21" t="s">
        <v>45</v>
      </c>
      <c r="J68" s="21" t="s">
        <v>24</v>
      </c>
      <c r="K68" s="21" t="s">
        <v>45</v>
      </c>
      <c r="L68" s="178"/>
      <c r="M68"/>
      <c r="N68"/>
      <c r="O68"/>
      <c r="P68"/>
      <c r="Q68" s="34"/>
      <c r="R68" s="39"/>
      <c r="S68" s="39"/>
      <c r="T68" s="39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</row>
    <row r="69" spans="1:193" ht="12.75">
      <c r="A69" s="15" t="s">
        <v>25</v>
      </c>
      <c r="B69" s="11">
        <f>B58+B47</f>
        <v>19</v>
      </c>
      <c r="C69" s="22">
        <f>B69/L69</f>
        <v>0.033928571428571426</v>
      </c>
      <c r="D69" s="11">
        <f>D58+D47</f>
        <v>80</v>
      </c>
      <c r="E69" s="22">
        <f>D69/L69</f>
        <v>0.14285714285714285</v>
      </c>
      <c r="F69" s="11">
        <f>F58+F47</f>
        <v>201</v>
      </c>
      <c r="G69" s="22">
        <f>F69/L69</f>
        <v>0.35892857142857143</v>
      </c>
      <c r="H69" s="11">
        <f>H58+H47</f>
        <v>238</v>
      </c>
      <c r="I69" s="22">
        <f>H69/L69</f>
        <v>0.425</v>
      </c>
      <c r="J69" s="11">
        <f>J58+J47</f>
        <v>22</v>
      </c>
      <c r="K69" s="22">
        <f>J69/L69</f>
        <v>0.039285714285714285</v>
      </c>
      <c r="L69" s="12">
        <f>B69+D69+F69+H69+J69</f>
        <v>560</v>
      </c>
      <c r="M69"/>
      <c r="N69"/>
      <c r="O69"/>
      <c r="P69"/>
      <c r="Q69" s="34"/>
      <c r="R69" s="39"/>
      <c r="S69" s="39"/>
      <c r="T69" s="3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</row>
    <row r="70" spans="1:193" ht="12.75">
      <c r="A70" s="15" t="s">
        <v>26</v>
      </c>
      <c r="B70" s="11">
        <f>B59+B48</f>
        <v>5</v>
      </c>
      <c r="C70" s="22">
        <f>B70/L70</f>
        <v>0.02358490566037736</v>
      </c>
      <c r="D70" s="11">
        <f>D59+D48</f>
        <v>30</v>
      </c>
      <c r="E70" s="22">
        <f>D70/L70</f>
        <v>0.14150943396226415</v>
      </c>
      <c r="F70" s="11">
        <f>F59+F48</f>
        <v>111</v>
      </c>
      <c r="G70" s="22">
        <f>F70/L70</f>
        <v>0.5235849056603774</v>
      </c>
      <c r="H70" s="11">
        <f>H59+H48</f>
        <v>60</v>
      </c>
      <c r="I70" s="22">
        <f>H70/L70</f>
        <v>0.2830188679245283</v>
      </c>
      <c r="J70" s="11">
        <f>J59+J48</f>
        <v>6</v>
      </c>
      <c r="K70" s="22">
        <f>J70/L70</f>
        <v>0.02830188679245283</v>
      </c>
      <c r="L70" s="12">
        <f>B70+D70+F70+H70+J70</f>
        <v>212</v>
      </c>
      <c r="M70"/>
      <c r="N70"/>
      <c r="O70"/>
      <c r="P70"/>
      <c r="Q70" s="34"/>
      <c r="R70" s="39"/>
      <c r="S70" s="39"/>
      <c r="T70" s="39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</row>
    <row r="71" spans="1:193" ht="12.75">
      <c r="A71" s="15" t="s">
        <v>27</v>
      </c>
      <c r="B71" s="11">
        <f>B60+B49</f>
        <v>0</v>
      </c>
      <c r="C71" s="22">
        <f>B71/L71</f>
        <v>0</v>
      </c>
      <c r="D71" s="11">
        <f>D60+D49</f>
        <v>18</v>
      </c>
      <c r="E71" s="22">
        <f>D71/L71</f>
        <v>0.13533834586466165</v>
      </c>
      <c r="F71" s="11">
        <f>F60+F49</f>
        <v>68</v>
      </c>
      <c r="G71" s="22">
        <f>F71/L71</f>
        <v>0.5112781954887218</v>
      </c>
      <c r="H71" s="11">
        <f>H60+H49</f>
        <v>44</v>
      </c>
      <c r="I71" s="22">
        <f>H71/L71</f>
        <v>0.3308270676691729</v>
      </c>
      <c r="J71" s="11">
        <f>J60+J49</f>
        <v>3</v>
      </c>
      <c r="K71" s="22">
        <f>J71/L71</f>
        <v>0.022556390977443608</v>
      </c>
      <c r="L71" s="12">
        <f>B71+D71+F71+H71+J71</f>
        <v>133</v>
      </c>
      <c r="M71"/>
      <c r="N71"/>
      <c r="O71"/>
      <c r="P71"/>
      <c r="Q71" s="34"/>
      <c r="R71" s="39"/>
      <c r="S71" s="39"/>
      <c r="T71" s="39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</row>
    <row r="72" spans="1:20" ht="12">
      <c r="A72" s="15" t="s">
        <v>28</v>
      </c>
      <c r="B72" s="11">
        <f>B61+B50</f>
        <v>4</v>
      </c>
      <c r="C72" s="22">
        <f>B72/L72</f>
        <v>0.020618556701030927</v>
      </c>
      <c r="D72" s="11">
        <f>D61+D50</f>
        <v>28</v>
      </c>
      <c r="E72" s="22">
        <f>D72/L72</f>
        <v>0.14432989690721648</v>
      </c>
      <c r="F72" s="11">
        <f>F61+F50</f>
        <v>61</v>
      </c>
      <c r="G72" s="22">
        <f>F72/L72</f>
        <v>0.31443298969072164</v>
      </c>
      <c r="H72" s="11">
        <f>H61+H50</f>
        <v>86</v>
      </c>
      <c r="I72" s="22">
        <f>H72/L72</f>
        <v>0.44329896907216493</v>
      </c>
      <c r="J72" s="11">
        <f>J61+J50</f>
        <v>15</v>
      </c>
      <c r="K72" s="22">
        <f>J72/L72</f>
        <v>0.07731958762886598</v>
      </c>
      <c r="L72" s="12">
        <f>B72+D72+F72+H72+J72</f>
        <v>194</v>
      </c>
      <c r="Q72" s="34"/>
      <c r="R72" s="34"/>
      <c r="S72" s="34"/>
      <c r="T72" s="34"/>
    </row>
    <row r="73" spans="1:20" ht="12">
      <c r="A73" s="15" t="s">
        <v>29</v>
      </c>
      <c r="B73" s="11">
        <f>B62+B51</f>
        <v>6</v>
      </c>
      <c r="C73" s="22">
        <f>B73/L73</f>
        <v>0.030927835051546393</v>
      </c>
      <c r="D73" s="11">
        <f>D62+D51</f>
        <v>8</v>
      </c>
      <c r="E73" s="22">
        <f>D73/L73</f>
        <v>0.041237113402061855</v>
      </c>
      <c r="F73" s="11">
        <f>F62+F51</f>
        <v>65</v>
      </c>
      <c r="G73" s="22">
        <f>F73/L73</f>
        <v>0.33505154639175255</v>
      </c>
      <c r="H73" s="11">
        <f>H62+H51</f>
        <v>104</v>
      </c>
      <c r="I73" s="22">
        <f>H73/L73</f>
        <v>0.5360824742268041</v>
      </c>
      <c r="J73" s="11">
        <f>J62+J51</f>
        <v>11</v>
      </c>
      <c r="K73" s="22">
        <f>J73/L73</f>
        <v>0.05670103092783505</v>
      </c>
      <c r="L73" s="12">
        <f>B73+D73+F73+H73+J73</f>
        <v>194</v>
      </c>
      <c r="Q73" s="34"/>
      <c r="R73" s="34"/>
      <c r="S73" s="34"/>
      <c r="T73" s="34"/>
    </row>
    <row r="74" spans="1:20" ht="12">
      <c r="A74" s="24" t="s">
        <v>30</v>
      </c>
      <c r="B74" s="70">
        <f>SUM(B69:B73)</f>
        <v>34</v>
      </c>
      <c r="C74" s="25">
        <f>B74/$L$74</f>
        <v>0.026295436968290797</v>
      </c>
      <c r="D74" s="70">
        <f>SUM(D69:D73)</f>
        <v>164</v>
      </c>
      <c r="E74" s="25">
        <f>D74/$L$74</f>
        <v>0.1268368136117556</v>
      </c>
      <c r="F74" s="70">
        <f>SUM(F69:F73)</f>
        <v>506</v>
      </c>
      <c r="G74" s="25">
        <f>F74/$L$74</f>
        <v>0.391337973704563</v>
      </c>
      <c r="H74" s="70">
        <f>SUM(H69:H73)</f>
        <v>532</v>
      </c>
      <c r="I74" s="25">
        <f>H74/$L$74</f>
        <v>0.411446249033256</v>
      </c>
      <c r="J74" s="70">
        <f>SUM(J69:J73)</f>
        <v>57</v>
      </c>
      <c r="K74" s="25">
        <f>J74/$L$74</f>
        <v>0.04408352668213457</v>
      </c>
      <c r="L74" s="19">
        <f>SUM(L69:L73)</f>
        <v>1293</v>
      </c>
      <c r="Q74" s="34"/>
      <c r="R74" s="34"/>
      <c r="S74" s="34"/>
      <c r="T74" s="34"/>
    </row>
    <row r="75" spans="1:20" ht="12">
      <c r="A75" s="45"/>
      <c r="B75" s="47">
        <f>B74/L74</f>
        <v>0.026295436968290797</v>
      </c>
      <c r="C75" s="47"/>
      <c r="D75" s="47">
        <f>D74/L74</f>
        <v>0.1268368136117556</v>
      </c>
      <c r="E75" s="47"/>
      <c r="F75" s="47">
        <f>F74/L74</f>
        <v>0.391337973704563</v>
      </c>
      <c r="G75" s="47"/>
      <c r="H75" s="47">
        <f>H74/L74</f>
        <v>0.411446249033256</v>
      </c>
      <c r="I75" s="47"/>
      <c r="J75" s="47">
        <f>J74/L74</f>
        <v>0.04408352668213457</v>
      </c>
      <c r="K75" s="47"/>
      <c r="L75" s="48">
        <f>SUM(B75:J75)</f>
        <v>1</v>
      </c>
      <c r="Q75" s="34"/>
      <c r="R75" s="34"/>
      <c r="S75" s="34"/>
      <c r="T75" s="34"/>
    </row>
    <row r="76" spans="1:20" ht="12">
      <c r="A76" s="45"/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8"/>
      <c r="Q76" s="34"/>
      <c r="R76" s="34"/>
      <c r="S76" s="34"/>
      <c r="T76" s="34"/>
    </row>
    <row r="77" spans="1:20" ht="12" hidden="1">
      <c r="A77" s="6"/>
      <c r="B77" s="7"/>
      <c r="C77" s="7"/>
      <c r="D77" s="7"/>
      <c r="E77" s="7"/>
      <c r="F77" s="7"/>
      <c r="G77" s="7"/>
      <c r="H77" s="7"/>
      <c r="I77" s="7"/>
      <c r="J77" s="7"/>
      <c r="K77" s="7"/>
      <c r="L77" s="8"/>
      <c r="Q77" s="34"/>
      <c r="R77" s="34"/>
      <c r="S77" s="34"/>
      <c r="T77" s="34"/>
    </row>
    <row r="78" spans="1:20" ht="12">
      <c r="A78" s="27" t="s">
        <v>37</v>
      </c>
      <c r="B78" s="14" t="s">
        <v>6</v>
      </c>
      <c r="C78" s="14" t="s">
        <v>31</v>
      </c>
      <c r="D78" s="14" t="s">
        <v>30</v>
      </c>
      <c r="E78" s="47"/>
      <c r="F78" s="47"/>
      <c r="G78" s="47"/>
      <c r="H78" s="47"/>
      <c r="I78" s="47"/>
      <c r="J78" s="47"/>
      <c r="K78" s="47"/>
      <c r="L78" s="48"/>
      <c r="Q78" s="34"/>
      <c r="R78" s="34"/>
      <c r="S78" s="34"/>
      <c r="T78" s="34"/>
    </row>
    <row r="79" spans="1:20" ht="12">
      <c r="A79" s="15" t="s">
        <v>50</v>
      </c>
      <c r="B79" s="12">
        <f>B52</f>
        <v>8</v>
      </c>
      <c r="C79" s="28">
        <f>B63</f>
        <v>26</v>
      </c>
      <c r="D79" s="29">
        <f>B74</f>
        <v>34</v>
      </c>
      <c r="E79" s="47"/>
      <c r="F79" s="47"/>
      <c r="G79" s="47"/>
      <c r="H79" s="47"/>
      <c r="I79" s="47"/>
      <c r="J79" s="47"/>
      <c r="K79" s="47"/>
      <c r="L79" s="48"/>
      <c r="Q79" s="34"/>
      <c r="R79" s="34"/>
      <c r="S79" s="34"/>
      <c r="T79" s="34"/>
    </row>
    <row r="80" spans="1:20" ht="12">
      <c r="A80" s="15" t="s">
        <v>51</v>
      </c>
      <c r="B80" s="12">
        <f>D52</f>
        <v>100</v>
      </c>
      <c r="C80" s="28">
        <f>D63</f>
        <v>64</v>
      </c>
      <c r="D80" s="29">
        <f>D74</f>
        <v>164</v>
      </c>
      <c r="E80" s="47"/>
      <c r="F80" s="47"/>
      <c r="G80" s="47"/>
      <c r="H80" s="47"/>
      <c r="I80" s="47"/>
      <c r="J80" s="47"/>
      <c r="K80" s="47"/>
      <c r="L80" s="48"/>
      <c r="Q80" s="34"/>
      <c r="R80" s="34"/>
      <c r="S80" s="34"/>
      <c r="T80" s="34"/>
    </row>
    <row r="81" spans="1:20" ht="12">
      <c r="A81" s="15" t="s">
        <v>52</v>
      </c>
      <c r="B81" s="12">
        <f>F52</f>
        <v>389</v>
      </c>
      <c r="C81" s="28">
        <f>F63</f>
        <v>117</v>
      </c>
      <c r="D81" s="29">
        <f>F74</f>
        <v>506</v>
      </c>
      <c r="E81" s="47"/>
      <c r="F81" s="47"/>
      <c r="G81" s="47"/>
      <c r="H81" s="47"/>
      <c r="I81" s="47"/>
      <c r="J81" s="47"/>
      <c r="K81" s="47"/>
      <c r="L81" s="48"/>
      <c r="Q81" s="34"/>
      <c r="R81" s="34"/>
      <c r="S81" s="34"/>
      <c r="T81" s="34"/>
    </row>
    <row r="82" spans="1:20" ht="12">
      <c r="A82" s="15" t="s">
        <v>53</v>
      </c>
      <c r="B82" s="12">
        <f>H52</f>
        <v>510</v>
      </c>
      <c r="C82" s="28">
        <f>H63</f>
        <v>22</v>
      </c>
      <c r="D82" s="29">
        <f>H74</f>
        <v>532</v>
      </c>
      <c r="E82" s="47"/>
      <c r="F82" s="47"/>
      <c r="G82" s="47"/>
      <c r="H82" s="47"/>
      <c r="I82" s="47"/>
      <c r="J82" s="47"/>
      <c r="K82" s="47"/>
      <c r="L82" s="48"/>
      <c r="Q82" s="34"/>
      <c r="R82" s="34"/>
      <c r="S82" s="34"/>
      <c r="T82" s="34"/>
    </row>
    <row r="83" spans="1:20" ht="12">
      <c r="A83" s="15" t="s">
        <v>54</v>
      </c>
      <c r="B83" s="12">
        <f>J52</f>
        <v>57</v>
      </c>
      <c r="C83" s="28">
        <f>J63</f>
        <v>0</v>
      </c>
      <c r="D83" s="29">
        <f>J74</f>
        <v>57</v>
      </c>
      <c r="E83" s="47"/>
      <c r="F83" s="47"/>
      <c r="G83" s="47"/>
      <c r="H83" s="47"/>
      <c r="I83" s="47"/>
      <c r="J83" s="47"/>
      <c r="K83" s="47"/>
      <c r="L83" s="48"/>
      <c r="Q83" s="34"/>
      <c r="R83" s="34"/>
      <c r="S83" s="34"/>
      <c r="T83" s="34"/>
    </row>
    <row r="84" spans="1:20" ht="12">
      <c r="A84" s="14" t="s">
        <v>30</v>
      </c>
      <c r="B84" s="26">
        <f>SUM(B79:B83)</f>
        <v>1064</v>
      </c>
      <c r="C84" s="14">
        <f>SUM(C79:C83)</f>
        <v>229</v>
      </c>
      <c r="D84" s="19">
        <f>SUM(D79:D83)</f>
        <v>1293</v>
      </c>
      <c r="E84" s="47"/>
      <c r="F84" s="47"/>
      <c r="G84" s="47"/>
      <c r="H84" s="47"/>
      <c r="I84" s="47"/>
      <c r="J84" s="47"/>
      <c r="K84" s="47"/>
      <c r="L84" s="48"/>
      <c r="Q84" s="34"/>
      <c r="R84" s="34"/>
      <c r="S84" s="34"/>
      <c r="T84" s="34"/>
    </row>
    <row r="85" spans="1:20" ht="12">
      <c r="A85" s="35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</row>
    <row r="86" spans="1:20" ht="12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</row>
    <row r="87" spans="1:20" ht="12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</row>
    <row r="88" spans="1:20" ht="12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</row>
    <row r="89" spans="1:20" ht="12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</row>
    <row r="90" spans="1:20" ht="12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</row>
    <row r="91" spans="1:20" ht="12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</row>
    <row r="92" spans="1:20" ht="12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</row>
    <row r="93" spans="1:20" ht="12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</row>
    <row r="94" spans="1:20" ht="12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</row>
    <row r="95" spans="1:20" ht="12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</row>
    <row r="96" spans="1:20" ht="12">
      <c r="A96" s="34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</row>
    <row r="97" spans="1:20" ht="12">
      <c r="A97" s="34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</row>
    <row r="98" spans="1:20" ht="12">
      <c r="A98" s="34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</row>
    <row r="99" spans="1:20" ht="12">
      <c r="A99" s="34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</row>
    <row r="100" spans="1:20" ht="12">
      <c r="A100" s="34"/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</row>
    <row r="101" spans="1:20" ht="12">
      <c r="A101" s="34"/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</row>
    <row r="102" spans="1:20" ht="12">
      <c r="A102" s="34"/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</row>
    <row r="103" spans="1:20" ht="12">
      <c r="A103" s="34"/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</row>
    <row r="104" spans="1:20" ht="12">
      <c r="A104" s="34"/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</row>
    <row r="105" spans="1:20" ht="12">
      <c r="A105" s="34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</row>
    <row r="106" spans="1:20" ht="12">
      <c r="A106" s="34"/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</row>
    <row r="107" spans="1:20" ht="12">
      <c r="A107" s="34"/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</row>
    <row r="108" spans="1:20" ht="12">
      <c r="A108" s="34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</row>
    <row r="109" spans="1:20" ht="12">
      <c r="A109" s="34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</row>
    <row r="110" spans="1:20" ht="12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</row>
    <row r="111" spans="1:20" ht="12">
      <c r="A111" s="34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</row>
    <row r="112" spans="1:20" ht="12">
      <c r="A112" s="34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</row>
    <row r="113" spans="1:20" ht="12">
      <c r="A113" s="34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</row>
    <row r="114" spans="1:20" ht="12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</row>
    <row r="115" spans="1:20" ht="12">
      <c r="A115" s="34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</row>
    <row r="116" spans="1:20" ht="12">
      <c r="A116" s="34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</row>
    <row r="117" spans="1:20" ht="12">
      <c r="A117" s="34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</row>
    <row r="118" spans="1:20" ht="12">
      <c r="A118" s="34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</row>
    <row r="119" spans="1:20" ht="12">
      <c r="A119" s="34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</row>
    <row r="120" spans="1:20" ht="12">
      <c r="A120" s="34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</row>
    <row r="121" spans="1:20" ht="12">
      <c r="A121" s="34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</row>
    <row r="122" spans="1:20" ht="12">
      <c r="A122" s="34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</row>
    <row r="123" spans="1:20" ht="12">
      <c r="A123" s="34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</row>
    <row r="124" spans="1:20" ht="12">
      <c r="A124" s="34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</row>
    <row r="125" spans="1:20" ht="12">
      <c r="A125" s="34"/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</row>
    <row r="126" spans="1:20" ht="12">
      <c r="A126" s="159" t="s">
        <v>55</v>
      </c>
      <c r="B126" s="52"/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52"/>
      <c r="Q126" s="52"/>
      <c r="R126" s="34"/>
      <c r="S126" s="34"/>
      <c r="T126" s="34"/>
    </row>
    <row r="127" spans="1:17" ht="12">
      <c r="A127" s="52"/>
      <c r="B127" s="52"/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52"/>
      <c r="O127" s="52"/>
      <c r="P127" s="52"/>
      <c r="Q127" s="52"/>
    </row>
    <row r="134" ht="12">
      <c r="A134" s="9"/>
    </row>
  </sheetData>
  <sheetProtection selectLockedCells="1" selectUnlockedCells="1"/>
  <mergeCells count="62">
    <mergeCell ref="A1:L1"/>
    <mergeCell ref="A2:L2"/>
    <mergeCell ref="A3:L3"/>
    <mergeCell ref="C4:F4"/>
    <mergeCell ref="A5:L5"/>
    <mergeCell ref="A7:L7"/>
    <mergeCell ref="A8:A9"/>
    <mergeCell ref="B8:C8"/>
    <mergeCell ref="D8:E8"/>
    <mergeCell ref="F8:G8"/>
    <mergeCell ref="H8:I8"/>
    <mergeCell ref="J8:K8"/>
    <mergeCell ref="A16:A17"/>
    <mergeCell ref="B16:C16"/>
    <mergeCell ref="D16:E16"/>
    <mergeCell ref="F16:G16"/>
    <mergeCell ref="H16:I16"/>
    <mergeCell ref="J16:K16"/>
    <mergeCell ref="B22:C22"/>
    <mergeCell ref="D22:E22"/>
    <mergeCell ref="F22:G22"/>
    <mergeCell ref="H22:I22"/>
    <mergeCell ref="J22:K22"/>
    <mergeCell ref="L8:L9"/>
    <mergeCell ref="L16:L17"/>
    <mergeCell ref="L22:L23"/>
    <mergeCell ref="L27:L28"/>
    <mergeCell ref="L33:L34"/>
    <mergeCell ref="A27:A28"/>
    <mergeCell ref="B27:C27"/>
    <mergeCell ref="D27:E27"/>
    <mergeCell ref="F27:G27"/>
    <mergeCell ref="H27:I27"/>
    <mergeCell ref="J27:K27"/>
    <mergeCell ref="J33:K33"/>
    <mergeCell ref="A33:A34"/>
    <mergeCell ref="A22:A23"/>
    <mergeCell ref="B45:B46"/>
    <mergeCell ref="D45:D46"/>
    <mergeCell ref="F45:F46"/>
    <mergeCell ref="H45:H46"/>
    <mergeCell ref="L45:L46"/>
    <mergeCell ref="B33:C33"/>
    <mergeCell ref="D33:E33"/>
    <mergeCell ref="F33:G33"/>
    <mergeCell ref="H33:I33"/>
    <mergeCell ref="A56:A57"/>
    <mergeCell ref="B56:B57"/>
    <mergeCell ref="D56:D57"/>
    <mergeCell ref="F56:F57"/>
    <mergeCell ref="H56:H57"/>
    <mergeCell ref="L56:L57"/>
    <mergeCell ref="A44:L44"/>
    <mergeCell ref="A45:A46"/>
    <mergeCell ref="A66:L66"/>
    <mergeCell ref="A67:A68"/>
    <mergeCell ref="B67:B68"/>
    <mergeCell ref="D67:D68"/>
    <mergeCell ref="F67:F68"/>
    <mergeCell ref="H67:H68"/>
    <mergeCell ref="L67:L68"/>
    <mergeCell ref="A55:L55"/>
  </mergeCells>
  <printOptions horizontalCentered="1"/>
  <pageMargins left="0.31496062992125984" right="0.1968503937007874" top="0.1968503937007874" bottom="0.07874015748031496" header="0.5118110236220472" footer="0.5118110236220472"/>
  <pageSetup horizontalDpi="300" verticalDpi="300" orientation="landscape" paperSize="9" scale="90" r:id="rId2"/>
  <rowBreaks count="2" manualBreakCount="2">
    <brk id="43" max="16" man="1"/>
    <brk id="86" max="16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K129"/>
  <sheetViews>
    <sheetView zoomScaleSheetLayoutView="100" zoomScalePageLayoutView="0" workbookViewId="0" topLeftCell="A1">
      <selection activeCell="E123" sqref="E123"/>
    </sheetView>
  </sheetViews>
  <sheetFormatPr defaultColWidth="9.140625" defaultRowHeight="12.75"/>
  <cols>
    <col min="1" max="1" width="44.8515625" style="88" customWidth="1"/>
    <col min="2" max="2" width="9.7109375" style="88" customWidth="1"/>
    <col min="3" max="3" width="8.7109375" style="88" customWidth="1"/>
    <col min="4" max="4" width="9.7109375" style="88" customWidth="1"/>
    <col min="5" max="5" width="10.00390625" style="88" customWidth="1"/>
    <col min="6" max="6" width="9.140625" style="88" customWidth="1"/>
    <col min="7" max="7" width="9.00390625" style="88" customWidth="1"/>
    <col min="8" max="8" width="8.421875" style="88" customWidth="1"/>
    <col min="9" max="9" width="8.140625" style="88" customWidth="1"/>
    <col min="10" max="10" width="8.00390625" style="88" customWidth="1"/>
    <col min="11" max="11" width="8.140625" style="88" customWidth="1"/>
    <col min="12" max="12" width="7.421875" style="88" customWidth="1"/>
    <col min="13" max="14" width="9.140625" style="88" hidden="1" customWidth="1"/>
    <col min="15" max="15" width="0.42578125" style="88" hidden="1" customWidth="1"/>
    <col min="16" max="16" width="9.140625" style="88" hidden="1" customWidth="1"/>
    <col min="17" max="16384" width="9.140625" style="88" customWidth="1"/>
  </cols>
  <sheetData>
    <row r="1" spans="1:193" ht="15.75">
      <c r="A1" s="192" t="s">
        <v>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86"/>
      <c r="N1" s="86"/>
      <c r="O1" s="86"/>
      <c r="P1" s="86"/>
      <c r="Q1" s="87"/>
      <c r="R1" s="87"/>
      <c r="S1" s="87"/>
      <c r="T1" s="87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  <c r="BL1" s="86"/>
      <c r="BM1" s="86"/>
      <c r="BN1" s="86"/>
      <c r="BO1" s="86"/>
      <c r="BP1" s="86"/>
      <c r="BQ1" s="86"/>
      <c r="BR1" s="86"/>
      <c r="BS1" s="86"/>
      <c r="BT1" s="86"/>
      <c r="BU1" s="86"/>
      <c r="BV1" s="86"/>
      <c r="BW1" s="86"/>
      <c r="BX1" s="86"/>
      <c r="BY1" s="86"/>
      <c r="BZ1" s="86"/>
      <c r="CA1" s="86"/>
      <c r="CB1" s="86"/>
      <c r="CC1" s="86"/>
      <c r="CD1" s="86"/>
      <c r="CE1" s="86"/>
      <c r="CF1" s="86"/>
      <c r="CG1" s="86"/>
      <c r="CH1" s="86"/>
      <c r="CI1" s="86"/>
      <c r="CJ1" s="86"/>
      <c r="CK1" s="86"/>
      <c r="CL1" s="86"/>
      <c r="CM1" s="86"/>
      <c r="CN1" s="86"/>
      <c r="CO1" s="86"/>
      <c r="CP1" s="86"/>
      <c r="CQ1" s="86"/>
      <c r="CR1" s="86"/>
      <c r="CS1" s="86"/>
      <c r="CT1" s="86"/>
      <c r="CU1" s="86"/>
      <c r="CV1" s="86"/>
      <c r="CW1" s="86"/>
      <c r="CX1" s="86"/>
      <c r="CY1" s="86"/>
      <c r="CZ1" s="86"/>
      <c r="DA1" s="86"/>
      <c r="DB1" s="86"/>
      <c r="DC1" s="86"/>
      <c r="DD1" s="86"/>
      <c r="DE1" s="86"/>
      <c r="DF1" s="86"/>
      <c r="DG1" s="86"/>
      <c r="DH1" s="86"/>
      <c r="DI1" s="86"/>
      <c r="DJ1" s="86"/>
      <c r="DK1" s="86"/>
      <c r="DL1" s="86"/>
      <c r="DM1" s="86"/>
      <c r="DN1" s="86"/>
      <c r="DO1" s="86"/>
      <c r="DP1" s="86"/>
      <c r="DQ1" s="86"/>
      <c r="DR1" s="86"/>
      <c r="DS1" s="86"/>
      <c r="DT1" s="86"/>
      <c r="DU1" s="86"/>
      <c r="DV1" s="86"/>
      <c r="DW1" s="86"/>
      <c r="DX1" s="86"/>
      <c r="DY1" s="86"/>
      <c r="DZ1" s="86"/>
      <c r="EA1" s="86"/>
      <c r="EB1" s="86"/>
      <c r="EC1" s="86"/>
      <c r="ED1" s="86"/>
      <c r="EE1" s="86"/>
      <c r="EF1" s="86"/>
      <c r="EG1" s="86"/>
      <c r="EH1" s="86"/>
      <c r="EI1" s="86"/>
      <c r="EJ1" s="86"/>
      <c r="EK1" s="86"/>
      <c r="EL1" s="86"/>
      <c r="EM1" s="86"/>
      <c r="EN1" s="86"/>
      <c r="EO1" s="86"/>
      <c r="EP1" s="86"/>
      <c r="EQ1" s="86"/>
      <c r="ER1" s="86"/>
      <c r="ES1" s="86"/>
      <c r="ET1" s="86"/>
      <c r="EU1" s="86"/>
      <c r="EV1" s="86"/>
      <c r="EW1" s="86"/>
      <c r="EX1" s="86"/>
      <c r="EY1" s="86"/>
      <c r="EZ1" s="86"/>
      <c r="FA1" s="86"/>
      <c r="FB1" s="86"/>
      <c r="FC1" s="86"/>
      <c r="FD1" s="86"/>
      <c r="FE1" s="86"/>
      <c r="FF1" s="86"/>
      <c r="FG1" s="86"/>
      <c r="FH1" s="86"/>
      <c r="FI1" s="86"/>
      <c r="FJ1" s="86"/>
      <c r="FK1" s="86"/>
      <c r="FL1" s="86"/>
      <c r="FM1" s="86"/>
      <c r="FN1" s="86"/>
      <c r="FO1" s="86"/>
      <c r="FP1" s="86"/>
      <c r="FQ1" s="86"/>
      <c r="FR1" s="86"/>
      <c r="FS1" s="86"/>
      <c r="FT1" s="86"/>
      <c r="FU1" s="86"/>
      <c r="FV1" s="86"/>
      <c r="FW1" s="86"/>
      <c r="FX1" s="86"/>
      <c r="FY1" s="86"/>
      <c r="FZ1" s="86"/>
      <c r="GA1" s="86"/>
      <c r="GB1" s="86"/>
      <c r="GC1" s="86"/>
      <c r="GD1" s="86"/>
      <c r="GE1" s="86"/>
      <c r="GF1" s="86"/>
      <c r="GG1" s="86"/>
      <c r="GH1" s="86"/>
      <c r="GI1" s="86"/>
      <c r="GJ1" s="86"/>
      <c r="GK1" s="86"/>
    </row>
    <row r="2" spans="1:193" ht="15.75">
      <c r="A2" s="192" t="s">
        <v>56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86"/>
      <c r="N2" s="86"/>
      <c r="O2" s="86"/>
      <c r="P2" s="86"/>
      <c r="Q2" s="87"/>
      <c r="R2" s="87"/>
      <c r="S2" s="87"/>
      <c r="T2" s="87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  <c r="BM2" s="86"/>
      <c r="BN2" s="86"/>
      <c r="BO2" s="86"/>
      <c r="BP2" s="86"/>
      <c r="BQ2" s="86"/>
      <c r="BR2" s="86"/>
      <c r="BS2" s="86"/>
      <c r="BT2" s="86"/>
      <c r="BU2" s="86"/>
      <c r="BV2" s="86"/>
      <c r="BW2" s="86"/>
      <c r="BX2" s="86"/>
      <c r="BY2" s="86"/>
      <c r="BZ2" s="86"/>
      <c r="CA2" s="86"/>
      <c r="CB2" s="86"/>
      <c r="CC2" s="86"/>
      <c r="CD2" s="86"/>
      <c r="CE2" s="86"/>
      <c r="CF2" s="86"/>
      <c r="CG2" s="86"/>
      <c r="CH2" s="86"/>
      <c r="CI2" s="86"/>
      <c r="CJ2" s="86"/>
      <c r="CK2" s="86"/>
      <c r="CL2" s="86"/>
      <c r="CM2" s="86"/>
      <c r="CN2" s="86"/>
      <c r="CO2" s="86"/>
      <c r="CP2" s="86"/>
      <c r="CQ2" s="86"/>
      <c r="CR2" s="86"/>
      <c r="CS2" s="86"/>
      <c r="CT2" s="86"/>
      <c r="CU2" s="86"/>
      <c r="CV2" s="86"/>
      <c r="CW2" s="86"/>
      <c r="CX2" s="86"/>
      <c r="CY2" s="86"/>
      <c r="CZ2" s="86"/>
      <c r="DA2" s="86"/>
      <c r="DB2" s="86"/>
      <c r="DC2" s="86"/>
      <c r="DD2" s="86"/>
      <c r="DE2" s="86"/>
      <c r="DF2" s="86"/>
      <c r="DG2" s="86"/>
      <c r="DH2" s="86"/>
      <c r="DI2" s="86"/>
      <c r="DJ2" s="86"/>
      <c r="DK2" s="86"/>
      <c r="DL2" s="86"/>
      <c r="DM2" s="86"/>
      <c r="DN2" s="86"/>
      <c r="DO2" s="86"/>
      <c r="DP2" s="86"/>
      <c r="DQ2" s="86"/>
      <c r="DR2" s="86"/>
      <c r="DS2" s="86"/>
      <c r="DT2" s="86"/>
      <c r="DU2" s="86"/>
      <c r="DV2" s="86"/>
      <c r="DW2" s="86"/>
      <c r="DX2" s="86"/>
      <c r="DY2" s="86"/>
      <c r="DZ2" s="86"/>
      <c r="EA2" s="86"/>
      <c r="EB2" s="86"/>
      <c r="EC2" s="86"/>
      <c r="ED2" s="86"/>
      <c r="EE2" s="86"/>
      <c r="EF2" s="86"/>
      <c r="EG2" s="86"/>
      <c r="EH2" s="86"/>
      <c r="EI2" s="86"/>
      <c r="EJ2" s="86"/>
      <c r="EK2" s="86"/>
      <c r="EL2" s="86"/>
      <c r="EM2" s="86"/>
      <c r="EN2" s="86"/>
      <c r="EO2" s="86"/>
      <c r="EP2" s="86"/>
      <c r="EQ2" s="86"/>
      <c r="ER2" s="86"/>
      <c r="ES2" s="86"/>
      <c r="ET2" s="86"/>
      <c r="EU2" s="86"/>
      <c r="EV2" s="86"/>
      <c r="EW2" s="86"/>
      <c r="EX2" s="86"/>
      <c r="EY2" s="86"/>
      <c r="EZ2" s="86"/>
      <c r="FA2" s="86"/>
      <c r="FB2" s="86"/>
      <c r="FC2" s="86"/>
      <c r="FD2" s="86"/>
      <c r="FE2" s="86"/>
      <c r="FF2" s="86"/>
      <c r="FG2" s="86"/>
      <c r="FH2" s="86"/>
      <c r="FI2" s="86"/>
      <c r="FJ2" s="86"/>
      <c r="FK2" s="86"/>
      <c r="FL2" s="86"/>
      <c r="FM2" s="86"/>
      <c r="FN2" s="86"/>
      <c r="FO2" s="86"/>
      <c r="FP2" s="86"/>
      <c r="FQ2" s="86"/>
      <c r="FR2" s="86"/>
      <c r="FS2" s="86"/>
      <c r="FT2" s="86"/>
      <c r="FU2" s="86"/>
      <c r="FV2" s="86"/>
      <c r="FW2" s="86"/>
      <c r="FX2" s="86"/>
      <c r="FY2" s="86"/>
      <c r="FZ2" s="86"/>
      <c r="GA2" s="86"/>
      <c r="GB2" s="86"/>
      <c r="GC2" s="86"/>
      <c r="GD2" s="86"/>
      <c r="GE2" s="86"/>
      <c r="GF2" s="86"/>
      <c r="GG2" s="86"/>
      <c r="GH2" s="86"/>
      <c r="GI2" s="86"/>
      <c r="GJ2" s="86"/>
      <c r="GK2" s="86"/>
    </row>
    <row r="3" spans="1:193" ht="8.25" customHeight="1">
      <c r="A3" s="192"/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86"/>
      <c r="N3" s="86"/>
      <c r="O3" s="86"/>
      <c r="P3" s="86"/>
      <c r="Q3" s="87"/>
      <c r="R3" s="87"/>
      <c r="S3" s="87"/>
      <c r="T3" s="87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86"/>
      <c r="CG3" s="86"/>
      <c r="CH3" s="86"/>
      <c r="CI3" s="86"/>
      <c r="CJ3" s="86"/>
      <c r="CK3" s="86"/>
      <c r="CL3" s="86"/>
      <c r="CM3" s="86"/>
      <c r="CN3" s="86"/>
      <c r="CO3" s="86"/>
      <c r="CP3" s="86"/>
      <c r="CQ3" s="86"/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86"/>
      <c r="DH3" s="86"/>
      <c r="DI3" s="86"/>
      <c r="DJ3" s="86"/>
      <c r="DK3" s="86"/>
      <c r="DL3" s="86"/>
      <c r="DM3" s="86"/>
      <c r="DN3" s="86"/>
      <c r="DO3" s="86"/>
      <c r="DP3" s="86"/>
      <c r="DQ3" s="86"/>
      <c r="DR3" s="86"/>
      <c r="DS3" s="86"/>
      <c r="DT3" s="86"/>
      <c r="DU3" s="86"/>
      <c r="DV3" s="86"/>
      <c r="DW3" s="86"/>
      <c r="DX3" s="86"/>
      <c r="DY3" s="86"/>
      <c r="DZ3" s="86"/>
      <c r="EA3" s="86"/>
      <c r="EB3" s="86"/>
      <c r="EC3" s="86"/>
      <c r="ED3" s="86"/>
      <c r="EE3" s="86"/>
      <c r="EF3" s="86"/>
      <c r="EG3" s="86"/>
      <c r="EH3" s="86"/>
      <c r="EI3" s="86"/>
      <c r="EJ3" s="86"/>
      <c r="EK3" s="86"/>
      <c r="EL3" s="86"/>
      <c r="EM3" s="86"/>
      <c r="EN3" s="86"/>
      <c r="EO3" s="86"/>
      <c r="EP3" s="86"/>
      <c r="EQ3" s="86"/>
      <c r="ER3" s="86"/>
      <c r="ES3" s="86"/>
      <c r="ET3" s="86"/>
      <c r="EU3" s="86"/>
      <c r="EV3" s="86"/>
      <c r="EW3" s="86"/>
      <c r="EX3" s="86"/>
      <c r="EY3" s="86"/>
      <c r="EZ3" s="86"/>
      <c r="FA3" s="86"/>
      <c r="FB3" s="86"/>
      <c r="FC3" s="86"/>
      <c r="FD3" s="86"/>
      <c r="FE3" s="86"/>
      <c r="FF3" s="86"/>
      <c r="FG3" s="86"/>
      <c r="FH3" s="86"/>
      <c r="FI3" s="86"/>
      <c r="FJ3" s="86"/>
      <c r="FK3" s="86"/>
      <c r="FL3" s="86"/>
      <c r="FM3" s="86"/>
      <c r="FN3" s="86"/>
      <c r="FO3" s="86"/>
      <c r="FP3" s="86"/>
      <c r="FQ3" s="86"/>
      <c r="FR3" s="86"/>
      <c r="FS3" s="86"/>
      <c r="FT3" s="86"/>
      <c r="FU3" s="86"/>
      <c r="FV3" s="86"/>
      <c r="FW3" s="86"/>
      <c r="FX3" s="86"/>
      <c r="FY3" s="86"/>
      <c r="FZ3" s="86"/>
      <c r="GA3" s="86"/>
      <c r="GB3" s="86"/>
      <c r="GC3" s="86"/>
      <c r="GD3" s="86"/>
      <c r="GE3" s="86"/>
      <c r="GF3" s="86"/>
      <c r="GG3" s="86"/>
      <c r="GH3" s="86"/>
      <c r="GI3" s="86"/>
      <c r="GJ3" s="86"/>
      <c r="GK3" s="86"/>
    </row>
    <row r="4" spans="1:193" ht="15.75">
      <c r="A4" s="194" t="s">
        <v>70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74"/>
      <c r="N4" s="74"/>
      <c r="O4" s="74"/>
      <c r="P4" s="74"/>
      <c r="Q4" s="74"/>
      <c r="R4" s="74"/>
      <c r="S4" s="74"/>
      <c r="T4" s="74"/>
      <c r="U4" s="74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/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/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/>
      <c r="CX4" s="86"/>
      <c r="CY4" s="86"/>
      <c r="CZ4" s="86"/>
      <c r="DA4" s="86"/>
      <c r="DB4" s="86"/>
      <c r="DC4" s="86"/>
      <c r="DD4" s="86"/>
      <c r="DE4" s="86"/>
      <c r="DF4" s="86"/>
      <c r="DG4" s="86"/>
      <c r="DH4" s="86"/>
      <c r="DI4" s="86"/>
      <c r="DJ4" s="86"/>
      <c r="DK4" s="86"/>
      <c r="DL4" s="86"/>
      <c r="DM4" s="86"/>
      <c r="DN4" s="86"/>
      <c r="DO4" s="86"/>
      <c r="DP4" s="86"/>
      <c r="DQ4" s="86"/>
      <c r="DR4" s="86"/>
      <c r="DS4" s="86"/>
      <c r="DT4" s="86"/>
      <c r="DU4" s="86"/>
      <c r="DV4" s="86"/>
      <c r="DW4" s="86"/>
      <c r="DX4" s="86"/>
      <c r="DY4" s="86"/>
      <c r="DZ4" s="86"/>
      <c r="EA4" s="86"/>
      <c r="EB4" s="86"/>
      <c r="EC4" s="86"/>
      <c r="ED4" s="86"/>
      <c r="EE4" s="86"/>
      <c r="EF4" s="86"/>
      <c r="EG4" s="86"/>
      <c r="EH4" s="86"/>
      <c r="EI4" s="86"/>
      <c r="EJ4" s="86"/>
      <c r="EK4" s="86"/>
      <c r="EL4" s="86"/>
      <c r="EM4" s="86"/>
      <c r="EN4" s="86"/>
      <c r="EO4" s="86"/>
      <c r="EP4" s="86"/>
      <c r="EQ4" s="86"/>
      <c r="ER4" s="86"/>
      <c r="ES4" s="86"/>
      <c r="ET4" s="86"/>
      <c r="EU4" s="86"/>
      <c r="EV4" s="86"/>
      <c r="EW4" s="86"/>
      <c r="EX4" s="86"/>
      <c r="EY4" s="86"/>
      <c r="EZ4" s="86"/>
      <c r="FA4" s="86"/>
      <c r="FB4" s="86"/>
      <c r="FC4" s="86"/>
      <c r="FD4" s="86"/>
      <c r="FE4" s="86"/>
      <c r="FF4" s="86"/>
      <c r="FG4" s="86"/>
      <c r="FH4" s="86"/>
      <c r="FI4" s="86"/>
      <c r="FJ4" s="86"/>
      <c r="FK4" s="86"/>
      <c r="FL4" s="86"/>
      <c r="FM4" s="86"/>
      <c r="FN4" s="86"/>
      <c r="FO4" s="86"/>
      <c r="FP4" s="86"/>
      <c r="FQ4" s="86"/>
      <c r="FR4" s="86"/>
      <c r="FS4" s="86"/>
      <c r="FT4" s="86"/>
      <c r="FU4" s="86"/>
      <c r="FV4" s="86"/>
      <c r="FW4" s="86"/>
      <c r="FX4" s="86"/>
      <c r="FY4" s="86"/>
      <c r="FZ4" s="86"/>
      <c r="GA4" s="86"/>
      <c r="GB4" s="86"/>
      <c r="GC4" s="86"/>
      <c r="GD4" s="86"/>
      <c r="GE4" s="86"/>
      <c r="GF4" s="86"/>
      <c r="GG4" s="86"/>
      <c r="GH4" s="86"/>
      <c r="GI4" s="86"/>
      <c r="GJ4" s="86"/>
      <c r="GK4" s="86"/>
    </row>
    <row r="5" spans="1:21" ht="15.75">
      <c r="A5" s="193" t="s">
        <v>89</v>
      </c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75"/>
      <c r="N5" s="75"/>
      <c r="O5" s="75"/>
      <c r="P5" s="75"/>
      <c r="Q5" s="75"/>
      <c r="R5" s="75"/>
      <c r="S5" s="75"/>
      <c r="T5" s="75"/>
      <c r="U5" s="75"/>
    </row>
    <row r="6" spans="1:20" ht="7.5" customHeight="1">
      <c r="A6" s="73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Q6" s="89"/>
      <c r="R6" s="89"/>
      <c r="S6" s="89"/>
      <c r="T6" s="89"/>
    </row>
    <row r="7" spans="1:20" ht="19.5" customHeight="1">
      <c r="A7" s="183" t="s">
        <v>71</v>
      </c>
      <c r="B7" s="186" t="s">
        <v>77</v>
      </c>
      <c r="C7" s="186"/>
      <c r="D7" s="186" t="s">
        <v>78</v>
      </c>
      <c r="E7" s="186"/>
      <c r="F7" s="186" t="s">
        <v>79</v>
      </c>
      <c r="G7" s="186"/>
      <c r="H7" s="186" t="s">
        <v>80</v>
      </c>
      <c r="I7" s="186"/>
      <c r="J7" s="191" t="s">
        <v>81</v>
      </c>
      <c r="K7" s="191"/>
      <c r="L7" s="183" t="s">
        <v>30</v>
      </c>
      <c r="Q7" s="89"/>
      <c r="R7" s="89"/>
      <c r="S7" s="89"/>
      <c r="T7" s="89"/>
    </row>
    <row r="8" spans="1:20" ht="19.5" customHeight="1">
      <c r="A8" s="185"/>
      <c r="B8" s="83" t="s">
        <v>6</v>
      </c>
      <c r="C8" s="83" t="s">
        <v>7</v>
      </c>
      <c r="D8" s="83" t="s">
        <v>6</v>
      </c>
      <c r="E8" s="83" t="s">
        <v>7</v>
      </c>
      <c r="F8" s="83" t="s">
        <v>6</v>
      </c>
      <c r="G8" s="83" t="s">
        <v>7</v>
      </c>
      <c r="H8" s="83" t="s">
        <v>6</v>
      </c>
      <c r="I8" s="83" t="s">
        <v>7</v>
      </c>
      <c r="J8" s="83" t="s">
        <v>6</v>
      </c>
      <c r="K8" s="83" t="s">
        <v>7</v>
      </c>
      <c r="L8" s="184"/>
      <c r="Q8" s="89"/>
      <c r="R8" s="89"/>
      <c r="S8" s="89"/>
      <c r="T8" s="89"/>
    </row>
    <row r="9" spans="1:20" ht="19.5" customHeight="1">
      <c r="A9" s="180" t="s">
        <v>72</v>
      </c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2"/>
      <c r="Q9" s="89"/>
      <c r="R9" s="89"/>
      <c r="S9" s="89"/>
      <c r="T9" s="89"/>
    </row>
    <row r="10" spans="1:20" ht="19.5" customHeight="1">
      <c r="A10" s="76" t="s">
        <v>8</v>
      </c>
      <c r="B10" s="77">
        <v>2</v>
      </c>
      <c r="C10" s="77">
        <v>3</v>
      </c>
      <c r="D10" s="77">
        <v>4</v>
      </c>
      <c r="E10" s="77">
        <v>13</v>
      </c>
      <c r="F10" s="77">
        <v>53</v>
      </c>
      <c r="G10" s="77">
        <v>12</v>
      </c>
      <c r="H10" s="77">
        <v>77</v>
      </c>
      <c r="I10" s="77">
        <v>6</v>
      </c>
      <c r="J10" s="77">
        <v>6</v>
      </c>
      <c r="K10" s="78">
        <v>0</v>
      </c>
      <c r="L10" s="79">
        <f>SUM(B10:K10)</f>
        <v>176</v>
      </c>
      <c r="Q10" s="89"/>
      <c r="R10" s="89"/>
      <c r="S10" s="89"/>
      <c r="T10" s="89"/>
    </row>
    <row r="11" spans="1:20" ht="19.5" customHeight="1">
      <c r="A11" s="76" t="s">
        <v>9</v>
      </c>
      <c r="B11" s="77">
        <v>0</v>
      </c>
      <c r="C11" s="77">
        <v>4</v>
      </c>
      <c r="D11" s="77">
        <v>44</v>
      </c>
      <c r="E11" s="77">
        <v>8</v>
      </c>
      <c r="F11" s="77">
        <v>44</v>
      </c>
      <c r="G11" s="77">
        <v>8</v>
      </c>
      <c r="H11" s="77">
        <v>35</v>
      </c>
      <c r="I11" s="77">
        <v>4</v>
      </c>
      <c r="J11" s="77">
        <v>4</v>
      </c>
      <c r="K11" s="78">
        <v>0</v>
      </c>
      <c r="L11" s="79">
        <f>SUM(B11:K11)</f>
        <v>151</v>
      </c>
      <c r="Q11" s="89"/>
      <c r="R11" s="89"/>
      <c r="S11" s="89"/>
      <c r="T11" s="89"/>
    </row>
    <row r="12" spans="1:20" ht="19.5" customHeight="1">
      <c r="A12" s="76" t="s">
        <v>10</v>
      </c>
      <c r="B12" s="77">
        <v>0</v>
      </c>
      <c r="C12" s="77">
        <v>4</v>
      </c>
      <c r="D12" s="77">
        <v>0</v>
      </c>
      <c r="E12" s="77">
        <v>2</v>
      </c>
      <c r="F12" s="77">
        <v>20</v>
      </c>
      <c r="G12" s="77">
        <v>7</v>
      </c>
      <c r="H12" s="77">
        <v>57</v>
      </c>
      <c r="I12" s="77">
        <v>0</v>
      </c>
      <c r="J12" s="77">
        <v>5</v>
      </c>
      <c r="K12" s="78">
        <v>0</v>
      </c>
      <c r="L12" s="79">
        <f>SUM(B12:K12)</f>
        <v>95</v>
      </c>
      <c r="Q12" s="89"/>
      <c r="R12" s="89"/>
      <c r="S12" s="89"/>
      <c r="T12" s="89"/>
    </row>
    <row r="13" spans="1:20" ht="19.5" customHeight="1">
      <c r="A13" s="76" t="s">
        <v>11</v>
      </c>
      <c r="B13" s="77">
        <v>2</v>
      </c>
      <c r="C13" s="77">
        <v>1</v>
      </c>
      <c r="D13" s="77">
        <v>2</v>
      </c>
      <c r="E13" s="77">
        <v>5</v>
      </c>
      <c r="F13" s="77">
        <v>15</v>
      </c>
      <c r="G13" s="77">
        <v>5</v>
      </c>
      <c r="H13" s="77">
        <v>15</v>
      </c>
      <c r="I13" s="77">
        <v>1</v>
      </c>
      <c r="J13" s="77">
        <v>2</v>
      </c>
      <c r="K13" s="78">
        <v>0</v>
      </c>
      <c r="L13" s="79">
        <f>SUM(B13:K13)</f>
        <v>48</v>
      </c>
      <c r="Q13" s="89"/>
      <c r="R13" s="89"/>
      <c r="S13" s="89"/>
      <c r="T13" s="89"/>
    </row>
    <row r="14" spans="1:20" s="90" customFormat="1" ht="19.5" customHeight="1">
      <c r="A14" s="76" t="s">
        <v>12</v>
      </c>
      <c r="B14" s="77">
        <v>0</v>
      </c>
      <c r="C14" s="77">
        <v>1</v>
      </c>
      <c r="D14" s="77">
        <v>1</v>
      </c>
      <c r="E14" s="80">
        <v>1</v>
      </c>
      <c r="F14" s="77">
        <v>22</v>
      </c>
      <c r="G14" s="77">
        <v>14</v>
      </c>
      <c r="H14" s="77">
        <v>44</v>
      </c>
      <c r="I14" s="77">
        <v>1</v>
      </c>
      <c r="J14" s="77">
        <v>4</v>
      </c>
      <c r="K14" s="78">
        <v>0</v>
      </c>
      <c r="L14" s="79">
        <f>SUM(B14:K14)</f>
        <v>88</v>
      </c>
      <c r="Q14" s="91"/>
      <c r="R14" s="91"/>
      <c r="S14" s="91"/>
      <c r="T14" s="91"/>
    </row>
    <row r="15" spans="1:20" s="90" customFormat="1" ht="19.5" customHeight="1">
      <c r="A15" s="81" t="s">
        <v>74</v>
      </c>
      <c r="B15" s="82">
        <f aca="true" t="shared" si="0" ref="B15:L15">SUM(B10:B14)</f>
        <v>4</v>
      </c>
      <c r="C15" s="82">
        <f t="shared" si="0"/>
        <v>13</v>
      </c>
      <c r="D15" s="82">
        <f t="shared" si="0"/>
        <v>51</v>
      </c>
      <c r="E15" s="82">
        <f t="shared" si="0"/>
        <v>29</v>
      </c>
      <c r="F15" s="82">
        <f t="shared" si="0"/>
        <v>154</v>
      </c>
      <c r="G15" s="82">
        <f t="shared" si="0"/>
        <v>46</v>
      </c>
      <c r="H15" s="82">
        <f t="shared" si="0"/>
        <v>228</v>
      </c>
      <c r="I15" s="82">
        <f t="shared" si="0"/>
        <v>12</v>
      </c>
      <c r="J15" s="82">
        <f t="shared" si="0"/>
        <v>21</v>
      </c>
      <c r="K15" s="82">
        <f t="shared" si="0"/>
        <v>0</v>
      </c>
      <c r="L15" s="82">
        <f t="shared" si="0"/>
        <v>558</v>
      </c>
      <c r="Q15" s="91"/>
      <c r="R15" s="91"/>
      <c r="S15" s="91"/>
      <c r="T15" s="91"/>
    </row>
    <row r="16" spans="1:20" ht="19.5" customHeight="1">
      <c r="A16" s="180" t="s">
        <v>73</v>
      </c>
      <c r="B16" s="181"/>
      <c r="C16" s="181"/>
      <c r="D16" s="181"/>
      <c r="E16" s="181"/>
      <c r="F16" s="181"/>
      <c r="G16" s="181"/>
      <c r="H16" s="181"/>
      <c r="I16" s="181"/>
      <c r="J16" s="181"/>
      <c r="K16" s="181"/>
      <c r="L16" s="182"/>
      <c r="Q16" s="89"/>
      <c r="R16" s="89"/>
      <c r="S16" s="89"/>
      <c r="T16" s="89"/>
    </row>
    <row r="17" spans="1:20" ht="19.5" customHeight="1">
      <c r="A17" s="76" t="s">
        <v>11</v>
      </c>
      <c r="B17" s="77">
        <v>0</v>
      </c>
      <c r="C17" s="77">
        <v>1</v>
      </c>
      <c r="D17" s="77">
        <v>16</v>
      </c>
      <c r="E17" s="77">
        <v>5</v>
      </c>
      <c r="F17" s="77">
        <v>27</v>
      </c>
      <c r="G17" s="77">
        <v>6</v>
      </c>
      <c r="H17" s="77">
        <v>11</v>
      </c>
      <c r="I17" s="77">
        <v>0</v>
      </c>
      <c r="J17" s="77">
        <v>0</v>
      </c>
      <c r="K17" s="78">
        <v>0</v>
      </c>
      <c r="L17" s="79">
        <f>SUM(B17:K17)</f>
        <v>66</v>
      </c>
      <c r="Q17" s="89"/>
      <c r="R17" s="89"/>
      <c r="S17" s="89"/>
      <c r="T17" s="89"/>
    </row>
    <row r="18" spans="1:20" ht="19.5" customHeight="1">
      <c r="A18" s="76" t="s">
        <v>60</v>
      </c>
      <c r="B18" s="77">
        <v>1</v>
      </c>
      <c r="C18" s="77">
        <v>0</v>
      </c>
      <c r="D18" s="77">
        <v>2</v>
      </c>
      <c r="E18" s="77">
        <v>3</v>
      </c>
      <c r="F18" s="77">
        <v>33</v>
      </c>
      <c r="G18" s="77">
        <v>7</v>
      </c>
      <c r="H18" s="77">
        <v>25</v>
      </c>
      <c r="I18" s="77">
        <v>1</v>
      </c>
      <c r="J18" s="77">
        <v>4</v>
      </c>
      <c r="K18" s="78">
        <v>0</v>
      </c>
      <c r="L18" s="79">
        <f>SUM(B18:K18)</f>
        <v>76</v>
      </c>
      <c r="Q18" s="89"/>
      <c r="R18" s="89"/>
      <c r="S18" s="89"/>
      <c r="T18" s="89"/>
    </row>
    <row r="19" spans="1:20" s="90" customFormat="1" ht="19.5" customHeight="1">
      <c r="A19" s="76" t="s">
        <v>13</v>
      </c>
      <c r="B19" s="77">
        <v>0</v>
      </c>
      <c r="C19" s="77">
        <v>4</v>
      </c>
      <c r="D19" s="77">
        <v>2</v>
      </c>
      <c r="E19" s="77">
        <v>2</v>
      </c>
      <c r="F19" s="77">
        <v>31</v>
      </c>
      <c r="G19" s="77">
        <v>8</v>
      </c>
      <c r="H19" s="77">
        <v>19</v>
      </c>
      <c r="I19" s="77">
        <v>5</v>
      </c>
      <c r="J19" s="77">
        <v>2</v>
      </c>
      <c r="K19" s="78">
        <v>0</v>
      </c>
      <c r="L19" s="79">
        <f>SUM(B19:K19)</f>
        <v>73</v>
      </c>
      <c r="Q19" s="91"/>
      <c r="R19" s="91"/>
      <c r="S19" s="91"/>
      <c r="T19" s="91"/>
    </row>
    <row r="20" spans="1:20" s="90" customFormat="1" ht="19.5" customHeight="1">
      <c r="A20" s="81" t="s">
        <v>74</v>
      </c>
      <c r="B20" s="82">
        <f aca="true" t="shared" si="1" ref="B20:L20">SUM(B17:B19)</f>
        <v>1</v>
      </c>
      <c r="C20" s="82">
        <f t="shared" si="1"/>
        <v>5</v>
      </c>
      <c r="D20" s="82">
        <f t="shared" si="1"/>
        <v>20</v>
      </c>
      <c r="E20" s="82">
        <f t="shared" si="1"/>
        <v>10</v>
      </c>
      <c r="F20" s="82">
        <f t="shared" si="1"/>
        <v>91</v>
      </c>
      <c r="G20" s="82">
        <f t="shared" si="1"/>
        <v>21</v>
      </c>
      <c r="H20" s="82">
        <f t="shared" si="1"/>
        <v>55</v>
      </c>
      <c r="I20" s="82">
        <f t="shared" si="1"/>
        <v>6</v>
      </c>
      <c r="J20" s="82">
        <f t="shared" si="1"/>
        <v>6</v>
      </c>
      <c r="K20" s="82">
        <v>0</v>
      </c>
      <c r="L20" s="82">
        <f t="shared" si="1"/>
        <v>215</v>
      </c>
      <c r="Q20" s="91"/>
      <c r="R20" s="91"/>
      <c r="S20" s="91"/>
      <c r="T20" s="91"/>
    </row>
    <row r="21" spans="1:20" ht="19.5" customHeight="1">
      <c r="A21" s="180" t="s">
        <v>75</v>
      </c>
      <c r="B21" s="181"/>
      <c r="C21" s="181"/>
      <c r="D21" s="181"/>
      <c r="E21" s="181"/>
      <c r="F21" s="181"/>
      <c r="G21" s="181"/>
      <c r="H21" s="181"/>
      <c r="I21" s="181"/>
      <c r="J21" s="181"/>
      <c r="K21" s="181"/>
      <c r="L21" s="182"/>
      <c r="Q21" s="89"/>
      <c r="R21" s="89"/>
      <c r="S21" s="89"/>
      <c r="T21" s="89"/>
    </row>
    <row r="22" spans="1:20" ht="19.5" customHeight="1">
      <c r="A22" s="76" t="s">
        <v>14</v>
      </c>
      <c r="B22" s="77">
        <v>0</v>
      </c>
      <c r="C22" s="77">
        <v>0</v>
      </c>
      <c r="D22" s="77">
        <v>0</v>
      </c>
      <c r="E22" s="77">
        <v>5</v>
      </c>
      <c r="F22" s="77">
        <v>21</v>
      </c>
      <c r="G22" s="77">
        <v>6</v>
      </c>
      <c r="H22" s="77">
        <v>24</v>
      </c>
      <c r="I22" s="77">
        <v>0</v>
      </c>
      <c r="J22" s="77">
        <v>3</v>
      </c>
      <c r="K22" s="78">
        <v>0</v>
      </c>
      <c r="L22" s="79">
        <f>SUM(B22:K22)</f>
        <v>59</v>
      </c>
      <c r="Q22" s="89"/>
      <c r="R22" s="92"/>
      <c r="S22" s="89"/>
      <c r="T22" s="89"/>
    </row>
    <row r="23" spans="1:20" s="90" customFormat="1" ht="19.5" customHeight="1">
      <c r="A23" s="76" t="s">
        <v>11</v>
      </c>
      <c r="B23" s="77">
        <v>0</v>
      </c>
      <c r="C23" s="77">
        <v>1</v>
      </c>
      <c r="D23" s="77">
        <v>3</v>
      </c>
      <c r="E23" s="77">
        <v>10</v>
      </c>
      <c r="F23" s="77">
        <v>38</v>
      </c>
      <c r="G23" s="77">
        <v>4</v>
      </c>
      <c r="H23" s="77">
        <v>19</v>
      </c>
      <c r="I23" s="77">
        <v>1</v>
      </c>
      <c r="J23" s="77">
        <v>0</v>
      </c>
      <c r="K23" s="78">
        <v>0</v>
      </c>
      <c r="L23" s="79">
        <f>SUM(B23:K23)</f>
        <v>76</v>
      </c>
      <c r="Q23" s="91"/>
      <c r="R23" s="93"/>
      <c r="S23" s="91"/>
      <c r="T23" s="91"/>
    </row>
    <row r="24" spans="1:20" s="90" customFormat="1" ht="19.5" customHeight="1">
      <c r="A24" s="81" t="s">
        <v>74</v>
      </c>
      <c r="B24" s="82">
        <f aca="true" t="shared" si="2" ref="B24:L24">SUM(B22:B23)</f>
        <v>0</v>
      </c>
      <c r="C24" s="82">
        <f t="shared" si="2"/>
        <v>1</v>
      </c>
      <c r="D24" s="82">
        <f t="shared" si="2"/>
        <v>3</v>
      </c>
      <c r="E24" s="82">
        <f t="shared" si="2"/>
        <v>15</v>
      </c>
      <c r="F24" s="82">
        <f t="shared" si="2"/>
        <v>59</v>
      </c>
      <c r="G24" s="82">
        <f t="shared" si="2"/>
        <v>10</v>
      </c>
      <c r="H24" s="82">
        <f t="shared" si="2"/>
        <v>43</v>
      </c>
      <c r="I24" s="82">
        <f t="shared" si="2"/>
        <v>1</v>
      </c>
      <c r="J24" s="82">
        <f t="shared" si="2"/>
        <v>3</v>
      </c>
      <c r="K24" s="82">
        <f t="shared" si="2"/>
        <v>0</v>
      </c>
      <c r="L24" s="84">
        <f t="shared" si="2"/>
        <v>135</v>
      </c>
      <c r="Q24" s="91"/>
      <c r="R24" s="93"/>
      <c r="S24" s="91"/>
      <c r="T24" s="91"/>
    </row>
    <row r="25" spans="1:20" ht="19.5" customHeight="1">
      <c r="A25" s="180" t="s">
        <v>76</v>
      </c>
      <c r="B25" s="181"/>
      <c r="C25" s="181"/>
      <c r="D25" s="181"/>
      <c r="E25" s="181"/>
      <c r="F25" s="181"/>
      <c r="G25" s="181"/>
      <c r="H25" s="181"/>
      <c r="I25" s="181"/>
      <c r="J25" s="181"/>
      <c r="K25" s="181"/>
      <c r="L25" s="182"/>
      <c r="Q25" s="89"/>
      <c r="R25" s="93"/>
      <c r="S25" s="89"/>
      <c r="T25" s="89"/>
    </row>
    <row r="26" spans="1:20" s="94" customFormat="1" ht="19.5" customHeight="1">
      <c r="A26" s="76" t="s">
        <v>15</v>
      </c>
      <c r="B26" s="77">
        <v>0</v>
      </c>
      <c r="C26" s="77">
        <v>2</v>
      </c>
      <c r="D26" s="77">
        <v>0</v>
      </c>
      <c r="E26" s="77">
        <v>0</v>
      </c>
      <c r="F26" s="77">
        <v>1</v>
      </c>
      <c r="G26" s="77">
        <v>2</v>
      </c>
      <c r="H26" s="77">
        <v>33</v>
      </c>
      <c r="I26" s="77">
        <v>2</v>
      </c>
      <c r="J26" s="77">
        <v>9</v>
      </c>
      <c r="K26" s="78">
        <v>0</v>
      </c>
      <c r="L26" s="79">
        <f>SUM(B26:K26)</f>
        <v>49</v>
      </c>
      <c r="Q26" s="89"/>
      <c r="R26" s="89"/>
      <c r="S26" s="89"/>
      <c r="T26" s="89"/>
    </row>
    <row r="27" spans="1:20" ht="19.5" customHeight="1">
      <c r="A27" s="76" t="s">
        <v>16</v>
      </c>
      <c r="B27" s="85">
        <v>0</v>
      </c>
      <c r="C27" s="77">
        <v>1</v>
      </c>
      <c r="D27" s="77">
        <v>2</v>
      </c>
      <c r="E27" s="77">
        <v>2</v>
      </c>
      <c r="F27" s="77">
        <v>24</v>
      </c>
      <c r="G27" s="77">
        <v>17</v>
      </c>
      <c r="H27" s="77">
        <v>49</v>
      </c>
      <c r="I27" s="77">
        <v>2</v>
      </c>
      <c r="J27" s="77">
        <v>6</v>
      </c>
      <c r="K27" s="78">
        <v>0</v>
      </c>
      <c r="L27" s="79">
        <f>SUM(B27:K27)</f>
        <v>103</v>
      </c>
      <c r="Q27" s="89"/>
      <c r="R27" s="89"/>
      <c r="S27" s="89"/>
      <c r="T27" s="89"/>
    </row>
    <row r="28" spans="1:20" s="90" customFormat="1" ht="19.5" customHeight="1">
      <c r="A28" s="76" t="s">
        <v>11</v>
      </c>
      <c r="B28" s="85">
        <v>2</v>
      </c>
      <c r="C28" s="77">
        <v>0</v>
      </c>
      <c r="D28" s="77">
        <v>0</v>
      </c>
      <c r="E28" s="77">
        <v>3</v>
      </c>
      <c r="F28" s="77">
        <v>22</v>
      </c>
      <c r="G28" s="77">
        <v>1</v>
      </c>
      <c r="H28" s="77">
        <v>17</v>
      </c>
      <c r="I28" s="77">
        <v>0</v>
      </c>
      <c r="J28" s="77">
        <v>0</v>
      </c>
      <c r="K28" s="78">
        <v>0</v>
      </c>
      <c r="L28" s="79">
        <f>SUM(B28:K28)</f>
        <v>45</v>
      </c>
      <c r="Q28" s="91"/>
      <c r="R28" s="91"/>
      <c r="S28" s="91"/>
      <c r="T28" s="91"/>
    </row>
    <row r="29" spans="1:20" s="90" customFormat="1" ht="19.5" customHeight="1">
      <c r="A29" s="81" t="s">
        <v>74</v>
      </c>
      <c r="B29" s="82">
        <f aca="true" t="shared" si="3" ref="B29:L29">SUM(B26:B28)</f>
        <v>2</v>
      </c>
      <c r="C29" s="82">
        <f t="shared" si="3"/>
        <v>3</v>
      </c>
      <c r="D29" s="82">
        <f t="shared" si="3"/>
        <v>2</v>
      </c>
      <c r="E29" s="82">
        <f t="shared" si="3"/>
        <v>5</v>
      </c>
      <c r="F29" s="82">
        <f t="shared" si="3"/>
        <v>47</v>
      </c>
      <c r="G29" s="82">
        <f t="shared" si="3"/>
        <v>20</v>
      </c>
      <c r="H29" s="82">
        <f t="shared" si="3"/>
        <v>99</v>
      </c>
      <c r="I29" s="82">
        <f t="shared" si="3"/>
        <v>4</v>
      </c>
      <c r="J29" s="82">
        <f t="shared" si="3"/>
        <v>15</v>
      </c>
      <c r="K29" s="82">
        <f t="shared" si="3"/>
        <v>0</v>
      </c>
      <c r="L29" s="82">
        <f t="shared" si="3"/>
        <v>197</v>
      </c>
      <c r="Q29" s="91"/>
      <c r="R29" s="91"/>
      <c r="S29" s="91"/>
      <c r="T29" s="91"/>
    </row>
    <row r="30" spans="1:20" ht="19.5" customHeight="1">
      <c r="A30" s="180" t="s">
        <v>36</v>
      </c>
      <c r="B30" s="181"/>
      <c r="C30" s="181"/>
      <c r="D30" s="181"/>
      <c r="E30" s="181"/>
      <c r="F30" s="181"/>
      <c r="G30" s="181"/>
      <c r="H30" s="181"/>
      <c r="I30" s="181"/>
      <c r="J30" s="181"/>
      <c r="K30" s="181"/>
      <c r="L30" s="182"/>
      <c r="Q30" s="89"/>
      <c r="R30" s="89"/>
      <c r="S30" s="89"/>
      <c r="T30" s="89"/>
    </row>
    <row r="31" spans="1:20" ht="19.5" customHeight="1">
      <c r="A31" s="76" t="s">
        <v>17</v>
      </c>
      <c r="B31" s="77">
        <v>0</v>
      </c>
      <c r="C31" s="77">
        <v>2</v>
      </c>
      <c r="D31" s="77">
        <v>1</v>
      </c>
      <c r="E31" s="77">
        <v>2</v>
      </c>
      <c r="F31" s="77">
        <v>12</v>
      </c>
      <c r="G31" s="77">
        <v>7</v>
      </c>
      <c r="H31" s="77">
        <v>28</v>
      </c>
      <c r="I31" s="77">
        <v>0</v>
      </c>
      <c r="J31" s="77">
        <v>5</v>
      </c>
      <c r="K31" s="77">
        <v>0</v>
      </c>
      <c r="L31" s="85">
        <f>SUM(B31:K31)</f>
        <v>57</v>
      </c>
      <c r="Q31" s="89"/>
      <c r="R31" s="89"/>
      <c r="S31" s="89"/>
      <c r="T31" s="89"/>
    </row>
    <row r="32" spans="1:20" ht="19.5" customHeight="1">
      <c r="A32" s="76" t="s">
        <v>11</v>
      </c>
      <c r="B32" s="77">
        <v>0</v>
      </c>
      <c r="C32" s="77">
        <v>3</v>
      </c>
      <c r="D32" s="77">
        <v>0</v>
      </c>
      <c r="E32" s="77">
        <v>4</v>
      </c>
      <c r="F32" s="77">
        <v>26</v>
      </c>
      <c r="G32" s="77">
        <v>5</v>
      </c>
      <c r="H32" s="77">
        <v>20</v>
      </c>
      <c r="I32" s="77">
        <v>0</v>
      </c>
      <c r="J32" s="77">
        <v>2</v>
      </c>
      <c r="K32" s="78">
        <v>0</v>
      </c>
      <c r="L32" s="79">
        <f>SUM(B32:K32)</f>
        <v>60</v>
      </c>
      <c r="Q32" s="89"/>
      <c r="R32" s="89"/>
      <c r="S32" s="89"/>
      <c r="T32" s="89"/>
    </row>
    <row r="33" spans="1:20" s="90" customFormat="1" ht="19.5" customHeight="1">
      <c r="A33" s="76" t="s">
        <v>13</v>
      </c>
      <c r="B33" s="77">
        <v>0</v>
      </c>
      <c r="C33" s="77">
        <v>1</v>
      </c>
      <c r="D33" s="77">
        <v>1</v>
      </c>
      <c r="E33" s="77">
        <v>1</v>
      </c>
      <c r="F33" s="77">
        <v>5</v>
      </c>
      <c r="G33" s="77">
        <v>9</v>
      </c>
      <c r="H33" s="77">
        <v>55</v>
      </c>
      <c r="I33" s="77">
        <v>1</v>
      </c>
      <c r="J33" s="77">
        <v>4</v>
      </c>
      <c r="K33" s="78">
        <v>0</v>
      </c>
      <c r="L33" s="79">
        <f>SUM(B33:K33)</f>
        <v>77</v>
      </c>
      <c r="Q33" s="91"/>
      <c r="R33" s="91"/>
      <c r="S33" s="91"/>
      <c r="T33" s="91"/>
    </row>
    <row r="34" spans="1:20" ht="19.5" customHeight="1">
      <c r="A34" s="81" t="s">
        <v>74</v>
      </c>
      <c r="B34" s="82">
        <f aca="true" t="shared" si="4" ref="B34:L34">SUM(B31:B33)</f>
        <v>0</v>
      </c>
      <c r="C34" s="82">
        <f t="shared" si="4"/>
        <v>6</v>
      </c>
      <c r="D34" s="82">
        <f t="shared" si="4"/>
        <v>2</v>
      </c>
      <c r="E34" s="82">
        <f t="shared" si="4"/>
        <v>7</v>
      </c>
      <c r="F34" s="82">
        <f t="shared" si="4"/>
        <v>43</v>
      </c>
      <c r="G34" s="82">
        <f t="shared" si="4"/>
        <v>21</v>
      </c>
      <c r="H34" s="82">
        <f t="shared" si="4"/>
        <v>103</v>
      </c>
      <c r="I34" s="82">
        <f t="shared" si="4"/>
        <v>1</v>
      </c>
      <c r="J34" s="82">
        <f t="shared" si="4"/>
        <v>11</v>
      </c>
      <c r="K34" s="82">
        <f t="shared" si="4"/>
        <v>0</v>
      </c>
      <c r="L34" s="82">
        <f t="shared" si="4"/>
        <v>194</v>
      </c>
      <c r="Q34" s="89"/>
      <c r="R34" s="89"/>
      <c r="S34" s="89"/>
      <c r="T34" s="89"/>
    </row>
    <row r="35" spans="1:20" ht="9.75" customHeight="1">
      <c r="A35" s="130"/>
      <c r="B35" s="131"/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Q35" s="89"/>
      <c r="R35" s="89"/>
      <c r="S35" s="89"/>
      <c r="T35" s="89"/>
    </row>
    <row r="36" spans="1:20" ht="19.5" customHeight="1">
      <c r="A36" s="132" t="s">
        <v>42</v>
      </c>
      <c r="B36" s="133">
        <f aca="true" t="shared" si="5" ref="B36:L36">B15+B20+B24+B29+B34</f>
        <v>7</v>
      </c>
      <c r="C36" s="133">
        <f t="shared" si="5"/>
        <v>28</v>
      </c>
      <c r="D36" s="133">
        <f t="shared" si="5"/>
        <v>78</v>
      </c>
      <c r="E36" s="133">
        <f t="shared" si="5"/>
        <v>66</v>
      </c>
      <c r="F36" s="133">
        <f t="shared" si="5"/>
        <v>394</v>
      </c>
      <c r="G36" s="133">
        <f t="shared" si="5"/>
        <v>118</v>
      </c>
      <c r="H36" s="133">
        <f t="shared" si="5"/>
        <v>528</v>
      </c>
      <c r="I36" s="133">
        <f t="shared" si="5"/>
        <v>24</v>
      </c>
      <c r="J36" s="133">
        <f t="shared" si="5"/>
        <v>56</v>
      </c>
      <c r="K36" s="133">
        <f t="shared" si="5"/>
        <v>0</v>
      </c>
      <c r="L36" s="134">
        <f t="shared" si="5"/>
        <v>1299</v>
      </c>
      <c r="Q36" s="89"/>
      <c r="R36" s="89"/>
      <c r="S36" s="89"/>
      <c r="T36" s="89"/>
    </row>
    <row r="37" spans="1:20" ht="12">
      <c r="A37" s="95" t="s">
        <v>69</v>
      </c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89"/>
      <c r="N37" s="89"/>
      <c r="O37" s="89"/>
      <c r="P37" s="89"/>
      <c r="Q37" s="89"/>
      <c r="R37" s="89"/>
      <c r="S37" s="89"/>
      <c r="T37" s="89"/>
    </row>
    <row r="38" spans="1:193" ht="12.75">
      <c r="A38" s="97"/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87"/>
      <c r="N38" s="87"/>
      <c r="O38" s="87"/>
      <c r="P38" s="87"/>
      <c r="Q38" s="87"/>
      <c r="R38" s="87"/>
      <c r="S38" s="87"/>
      <c r="T38" s="87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6"/>
      <c r="AS38" s="86"/>
      <c r="AT38" s="86"/>
      <c r="AU38" s="86"/>
      <c r="AV38" s="86"/>
      <c r="AW38" s="86"/>
      <c r="AX38" s="86"/>
      <c r="AY38" s="86"/>
      <c r="AZ38" s="86"/>
      <c r="BA38" s="86"/>
      <c r="BB38" s="86"/>
      <c r="BC38" s="86"/>
      <c r="BD38" s="86"/>
      <c r="BE38" s="86"/>
      <c r="BF38" s="86"/>
      <c r="BG38" s="86"/>
      <c r="BH38" s="86"/>
      <c r="BI38" s="86"/>
      <c r="BJ38" s="86"/>
      <c r="BK38" s="86"/>
      <c r="BL38" s="86"/>
      <c r="BM38" s="86"/>
      <c r="BN38" s="86"/>
      <c r="BO38" s="86"/>
      <c r="BP38" s="86"/>
      <c r="BQ38" s="86"/>
      <c r="BR38" s="86"/>
      <c r="BS38" s="86"/>
      <c r="BT38" s="86"/>
      <c r="BU38" s="86"/>
      <c r="BV38" s="86"/>
      <c r="BW38" s="86"/>
      <c r="BX38" s="86"/>
      <c r="BY38" s="86"/>
      <c r="BZ38" s="86"/>
      <c r="CA38" s="86"/>
      <c r="CB38" s="86"/>
      <c r="CC38" s="86"/>
      <c r="CD38" s="86"/>
      <c r="CE38" s="86"/>
      <c r="CF38" s="86"/>
      <c r="CG38" s="86"/>
      <c r="CH38" s="86"/>
      <c r="CI38" s="86"/>
      <c r="CJ38" s="86"/>
      <c r="CK38" s="86"/>
      <c r="CL38" s="86"/>
      <c r="CM38" s="86"/>
      <c r="CN38" s="86"/>
      <c r="CO38" s="86"/>
      <c r="CP38" s="86"/>
      <c r="CQ38" s="86"/>
      <c r="CR38" s="86"/>
      <c r="CS38" s="86"/>
      <c r="CT38" s="86"/>
      <c r="CU38" s="86"/>
      <c r="CV38" s="86"/>
      <c r="CW38" s="86"/>
      <c r="CX38" s="86"/>
      <c r="CY38" s="86"/>
      <c r="CZ38" s="86"/>
      <c r="DA38" s="86"/>
      <c r="DB38" s="86"/>
      <c r="DC38" s="86"/>
      <c r="DD38" s="86"/>
      <c r="DE38" s="86"/>
      <c r="DF38" s="86"/>
      <c r="DG38" s="86"/>
      <c r="DH38" s="86"/>
      <c r="DI38" s="86"/>
      <c r="DJ38" s="86"/>
      <c r="DK38" s="86"/>
      <c r="DL38" s="86"/>
      <c r="DM38" s="86"/>
      <c r="DN38" s="86"/>
      <c r="DO38" s="86"/>
      <c r="DP38" s="86"/>
      <c r="DQ38" s="86"/>
      <c r="DR38" s="86"/>
      <c r="DS38" s="86"/>
      <c r="DT38" s="86"/>
      <c r="DU38" s="86"/>
      <c r="DV38" s="86"/>
      <c r="DW38" s="86"/>
      <c r="DX38" s="86"/>
      <c r="DY38" s="86"/>
      <c r="DZ38" s="86"/>
      <c r="EA38" s="86"/>
      <c r="EB38" s="86"/>
      <c r="EC38" s="86"/>
      <c r="ED38" s="86"/>
      <c r="EE38" s="86"/>
      <c r="EF38" s="86"/>
      <c r="EG38" s="86"/>
      <c r="EH38" s="86"/>
      <c r="EI38" s="86"/>
      <c r="EJ38" s="86"/>
      <c r="EK38" s="86"/>
      <c r="EL38" s="86"/>
      <c r="EM38" s="86"/>
      <c r="EN38" s="86"/>
      <c r="EO38" s="86"/>
      <c r="EP38" s="86"/>
      <c r="EQ38" s="86"/>
      <c r="ER38" s="86"/>
      <c r="ES38" s="86"/>
      <c r="ET38" s="86"/>
      <c r="EU38" s="86"/>
      <c r="EV38" s="86"/>
      <c r="EW38" s="86"/>
      <c r="EX38" s="86"/>
      <c r="EY38" s="86"/>
      <c r="EZ38" s="86"/>
      <c r="FA38" s="86"/>
      <c r="FB38" s="86"/>
      <c r="FC38" s="86"/>
      <c r="FD38" s="86"/>
      <c r="FE38" s="86"/>
      <c r="FF38" s="86"/>
      <c r="FG38" s="86"/>
      <c r="FH38" s="86"/>
      <c r="FI38" s="86"/>
      <c r="FJ38" s="86"/>
      <c r="FK38" s="86"/>
      <c r="FL38" s="86"/>
      <c r="FM38" s="86"/>
      <c r="FN38" s="86"/>
      <c r="FO38" s="86"/>
      <c r="FP38" s="86"/>
      <c r="FQ38" s="86"/>
      <c r="FR38" s="86"/>
      <c r="FS38" s="86"/>
      <c r="FT38" s="86"/>
      <c r="FU38" s="86"/>
      <c r="FV38" s="86"/>
      <c r="FW38" s="86"/>
      <c r="FX38" s="86"/>
      <c r="FY38" s="86"/>
      <c r="FZ38" s="86"/>
      <c r="GA38" s="86"/>
      <c r="GB38" s="86"/>
      <c r="GC38" s="86"/>
      <c r="GD38" s="86"/>
      <c r="GE38" s="86"/>
      <c r="GF38" s="86"/>
      <c r="GG38" s="86"/>
      <c r="GH38" s="86"/>
      <c r="GI38" s="86"/>
      <c r="GJ38" s="86"/>
      <c r="GK38" s="86"/>
    </row>
    <row r="39" spans="1:20" s="101" customFormat="1" ht="15">
      <c r="A39" s="98"/>
      <c r="B39" s="99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87"/>
      <c r="N39" s="87"/>
      <c r="O39" s="87"/>
      <c r="P39" s="87"/>
      <c r="Q39" s="87"/>
      <c r="R39" s="87"/>
      <c r="S39" s="87"/>
      <c r="T39" s="87"/>
    </row>
    <row r="40" spans="1:20" s="101" customFormat="1" ht="21" customHeight="1">
      <c r="A40" s="190" t="s">
        <v>46</v>
      </c>
      <c r="B40" s="190"/>
      <c r="C40" s="190"/>
      <c r="D40" s="190"/>
      <c r="E40" s="190"/>
      <c r="F40" s="190"/>
      <c r="G40" s="190"/>
      <c r="H40" s="190"/>
      <c r="I40" s="190"/>
      <c r="J40" s="190"/>
      <c r="K40" s="190"/>
      <c r="L40" s="190"/>
      <c r="Q40" s="89"/>
      <c r="R40" s="87"/>
      <c r="S40" s="87"/>
      <c r="T40" s="87"/>
    </row>
    <row r="41" spans="1:20" s="101" customFormat="1" ht="12.75">
      <c r="A41" s="177" t="s">
        <v>83</v>
      </c>
      <c r="B41" s="177" t="s">
        <v>82</v>
      </c>
      <c r="C41" s="102" t="s">
        <v>19</v>
      </c>
      <c r="D41" s="177" t="s">
        <v>84</v>
      </c>
      <c r="E41" s="102" t="s">
        <v>19</v>
      </c>
      <c r="F41" s="177" t="s">
        <v>85</v>
      </c>
      <c r="G41" s="102" t="s">
        <v>19</v>
      </c>
      <c r="H41" s="177" t="s">
        <v>86</v>
      </c>
      <c r="I41" s="102" t="s">
        <v>19</v>
      </c>
      <c r="J41" s="188" t="s">
        <v>87</v>
      </c>
      <c r="K41" s="102" t="s">
        <v>19</v>
      </c>
      <c r="L41" s="177" t="s">
        <v>30</v>
      </c>
      <c r="Q41" s="89"/>
      <c r="R41" s="87"/>
      <c r="S41" s="87"/>
      <c r="T41" s="87"/>
    </row>
    <row r="42" spans="1:20" s="101" customFormat="1" ht="12.75">
      <c r="A42" s="178"/>
      <c r="B42" s="178"/>
      <c r="C42" s="103" t="s">
        <v>45</v>
      </c>
      <c r="D42" s="178"/>
      <c r="E42" s="103" t="s">
        <v>45</v>
      </c>
      <c r="F42" s="178"/>
      <c r="G42" s="103" t="s">
        <v>45</v>
      </c>
      <c r="H42" s="178"/>
      <c r="I42" s="103" t="s">
        <v>45</v>
      </c>
      <c r="J42" s="189"/>
      <c r="K42" s="103" t="s">
        <v>45</v>
      </c>
      <c r="L42" s="178"/>
      <c r="Q42" s="89"/>
      <c r="R42" s="87"/>
      <c r="S42" s="87"/>
      <c r="T42" s="87"/>
    </row>
    <row r="43" spans="1:20" s="101" customFormat="1" ht="12.75">
      <c r="A43" s="104" t="s">
        <v>25</v>
      </c>
      <c r="B43" s="105">
        <f>B15</f>
        <v>4</v>
      </c>
      <c r="C43" s="106">
        <f>B43/$L$43</f>
        <v>0.008733624454148471</v>
      </c>
      <c r="D43" s="105">
        <f>D15</f>
        <v>51</v>
      </c>
      <c r="E43" s="106">
        <f>D43/$L$43</f>
        <v>0.11135371179039301</v>
      </c>
      <c r="F43" s="105">
        <f>F15</f>
        <v>154</v>
      </c>
      <c r="G43" s="106">
        <f>F43/$L$43</f>
        <v>0.33624454148471616</v>
      </c>
      <c r="H43" s="105">
        <f>H15</f>
        <v>228</v>
      </c>
      <c r="I43" s="106">
        <f>H43/$L$43</f>
        <v>0.4978165938864629</v>
      </c>
      <c r="J43" s="105">
        <f>J15</f>
        <v>21</v>
      </c>
      <c r="K43" s="106">
        <f>J43/L43</f>
        <v>0.04585152838427948</v>
      </c>
      <c r="L43" s="107">
        <f>B43+D43+F43+H43+J43</f>
        <v>458</v>
      </c>
      <c r="Q43" s="89"/>
      <c r="R43" s="87"/>
      <c r="S43" s="87"/>
      <c r="T43" s="87"/>
    </row>
    <row r="44" spans="1:193" ht="12" customHeight="1">
      <c r="A44" s="104" t="s">
        <v>26</v>
      </c>
      <c r="B44" s="105">
        <f>B20</f>
        <v>1</v>
      </c>
      <c r="C44" s="106">
        <f>B44/$L$44</f>
        <v>0.005780346820809248</v>
      </c>
      <c r="D44" s="105">
        <f>D20</f>
        <v>20</v>
      </c>
      <c r="E44" s="106">
        <f>D44/$L$44</f>
        <v>0.11560693641618497</v>
      </c>
      <c r="F44" s="105">
        <f>F20</f>
        <v>91</v>
      </c>
      <c r="G44" s="106">
        <f>F44/$L$44</f>
        <v>0.5260115606936416</v>
      </c>
      <c r="H44" s="105">
        <f>H20</f>
        <v>55</v>
      </c>
      <c r="I44" s="106">
        <f>H44/L44</f>
        <v>0.3179190751445087</v>
      </c>
      <c r="J44" s="105">
        <f>J20</f>
        <v>6</v>
      </c>
      <c r="K44" s="106">
        <f>J44/L44</f>
        <v>0.03468208092485549</v>
      </c>
      <c r="L44" s="108">
        <f>B44+D44+F44+H44+J44</f>
        <v>173</v>
      </c>
      <c r="M44" s="86"/>
      <c r="N44" s="86"/>
      <c r="O44" s="86"/>
      <c r="P44" s="86"/>
      <c r="Q44" s="89"/>
      <c r="R44" s="87"/>
      <c r="S44" s="87"/>
      <c r="T44" s="87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6"/>
      <c r="BM44" s="86"/>
      <c r="BN44" s="86"/>
      <c r="BO44" s="86"/>
      <c r="BP44" s="86"/>
      <c r="BQ44" s="86"/>
      <c r="BR44" s="86"/>
      <c r="BS44" s="86"/>
      <c r="BT44" s="86"/>
      <c r="BU44" s="86"/>
      <c r="BV44" s="86"/>
      <c r="BW44" s="86"/>
      <c r="BX44" s="86"/>
      <c r="BY44" s="86"/>
      <c r="BZ44" s="86"/>
      <c r="CA44" s="86"/>
      <c r="CB44" s="86"/>
      <c r="CC44" s="86"/>
      <c r="CD44" s="86"/>
      <c r="CE44" s="86"/>
      <c r="CF44" s="86"/>
      <c r="CG44" s="86"/>
      <c r="CH44" s="86"/>
      <c r="CI44" s="86"/>
      <c r="CJ44" s="86"/>
      <c r="CK44" s="86"/>
      <c r="CL44" s="86"/>
      <c r="CM44" s="86"/>
      <c r="CN44" s="86"/>
      <c r="CO44" s="86"/>
      <c r="CP44" s="86"/>
      <c r="CQ44" s="86"/>
      <c r="CR44" s="86"/>
      <c r="CS44" s="86"/>
      <c r="CT44" s="86"/>
      <c r="CU44" s="86"/>
      <c r="CV44" s="86"/>
      <c r="CW44" s="86"/>
      <c r="CX44" s="86"/>
      <c r="CY44" s="86"/>
      <c r="CZ44" s="86"/>
      <c r="DA44" s="86"/>
      <c r="DB44" s="86"/>
      <c r="DC44" s="86"/>
      <c r="DD44" s="86"/>
      <c r="DE44" s="86"/>
      <c r="DF44" s="86"/>
      <c r="DG44" s="86"/>
      <c r="DH44" s="86"/>
      <c r="DI44" s="86"/>
      <c r="DJ44" s="86"/>
      <c r="DK44" s="86"/>
      <c r="DL44" s="86"/>
      <c r="DM44" s="86"/>
      <c r="DN44" s="86"/>
      <c r="DO44" s="86"/>
      <c r="DP44" s="86"/>
      <c r="DQ44" s="86"/>
      <c r="DR44" s="86"/>
      <c r="DS44" s="86"/>
      <c r="DT44" s="86"/>
      <c r="DU44" s="86"/>
      <c r="DV44" s="86"/>
      <c r="DW44" s="86"/>
      <c r="DX44" s="86"/>
      <c r="DY44" s="86"/>
      <c r="DZ44" s="86"/>
      <c r="EA44" s="86"/>
      <c r="EB44" s="86"/>
      <c r="EC44" s="86"/>
      <c r="ED44" s="86"/>
      <c r="EE44" s="86"/>
      <c r="EF44" s="86"/>
      <c r="EG44" s="86"/>
      <c r="EH44" s="86"/>
      <c r="EI44" s="86"/>
      <c r="EJ44" s="86"/>
      <c r="EK44" s="86"/>
      <c r="EL44" s="86"/>
      <c r="EM44" s="86"/>
      <c r="EN44" s="86"/>
      <c r="EO44" s="86"/>
      <c r="EP44" s="86"/>
      <c r="EQ44" s="86"/>
      <c r="ER44" s="86"/>
      <c r="ES44" s="86"/>
      <c r="ET44" s="86"/>
      <c r="EU44" s="86"/>
      <c r="EV44" s="86"/>
      <c r="EW44" s="86"/>
      <c r="EX44" s="86"/>
      <c r="EY44" s="86"/>
      <c r="EZ44" s="86"/>
      <c r="FA44" s="86"/>
      <c r="FB44" s="86"/>
      <c r="FC44" s="86"/>
      <c r="FD44" s="86"/>
      <c r="FE44" s="86"/>
      <c r="FF44" s="86"/>
      <c r="FG44" s="86"/>
      <c r="FH44" s="86"/>
      <c r="FI44" s="86"/>
      <c r="FJ44" s="86"/>
      <c r="FK44" s="86"/>
      <c r="FL44" s="86"/>
      <c r="FM44" s="86"/>
      <c r="FN44" s="86"/>
      <c r="FO44" s="86"/>
      <c r="FP44" s="86"/>
      <c r="FQ44" s="86"/>
      <c r="FR44" s="86"/>
      <c r="FS44" s="86"/>
      <c r="FT44" s="86"/>
      <c r="FU44" s="86"/>
      <c r="FV44" s="86"/>
      <c r="FW44" s="86"/>
      <c r="FX44" s="86"/>
      <c r="FY44" s="86"/>
      <c r="FZ44" s="86"/>
      <c r="GA44" s="86"/>
      <c r="GB44" s="86"/>
      <c r="GC44" s="86"/>
      <c r="GD44" s="86"/>
      <c r="GE44" s="86"/>
      <c r="GF44" s="86"/>
      <c r="GG44" s="86"/>
      <c r="GH44" s="86"/>
      <c r="GI44" s="86"/>
      <c r="GJ44" s="86"/>
      <c r="GK44" s="86"/>
    </row>
    <row r="45" spans="1:193" ht="12.75">
      <c r="A45" s="104" t="s">
        <v>27</v>
      </c>
      <c r="B45" s="105">
        <f>B24</f>
        <v>0</v>
      </c>
      <c r="C45" s="106">
        <f>B45/$L$45</f>
        <v>0</v>
      </c>
      <c r="D45" s="105">
        <f>D24</f>
        <v>3</v>
      </c>
      <c r="E45" s="106">
        <f>D45/$L$45</f>
        <v>0.027777777777777776</v>
      </c>
      <c r="F45" s="105">
        <f>F24</f>
        <v>59</v>
      </c>
      <c r="G45" s="106">
        <f>F45/$L$45</f>
        <v>0.5462962962962963</v>
      </c>
      <c r="H45" s="105">
        <f>H24</f>
        <v>43</v>
      </c>
      <c r="I45" s="106">
        <f>H45/L45</f>
        <v>0.39814814814814814</v>
      </c>
      <c r="J45" s="105">
        <f>J24</f>
        <v>3</v>
      </c>
      <c r="K45" s="106">
        <f>J45/L45</f>
        <v>0.027777777777777776</v>
      </c>
      <c r="L45" s="108">
        <f>B45+D45+F45+H45+J45</f>
        <v>108</v>
      </c>
      <c r="M45" s="86"/>
      <c r="N45" s="86"/>
      <c r="O45" s="86"/>
      <c r="P45" s="86"/>
      <c r="Q45" s="89"/>
      <c r="R45" s="87"/>
      <c r="S45" s="87"/>
      <c r="T45" s="87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86"/>
      <c r="BB45" s="86"/>
      <c r="BC45" s="86"/>
      <c r="BD45" s="86"/>
      <c r="BE45" s="86"/>
      <c r="BF45" s="86"/>
      <c r="BG45" s="86"/>
      <c r="BH45" s="86"/>
      <c r="BI45" s="86"/>
      <c r="BJ45" s="86"/>
      <c r="BK45" s="86"/>
      <c r="BL45" s="86"/>
      <c r="BM45" s="86"/>
      <c r="BN45" s="86"/>
      <c r="BO45" s="86"/>
      <c r="BP45" s="86"/>
      <c r="BQ45" s="86"/>
      <c r="BR45" s="86"/>
      <c r="BS45" s="86"/>
      <c r="BT45" s="86"/>
      <c r="BU45" s="86"/>
      <c r="BV45" s="86"/>
      <c r="BW45" s="86"/>
      <c r="BX45" s="86"/>
      <c r="BY45" s="86"/>
      <c r="BZ45" s="86"/>
      <c r="CA45" s="86"/>
      <c r="CB45" s="86"/>
      <c r="CC45" s="86"/>
      <c r="CD45" s="86"/>
      <c r="CE45" s="86"/>
      <c r="CF45" s="86"/>
      <c r="CG45" s="86"/>
      <c r="CH45" s="86"/>
      <c r="CI45" s="86"/>
      <c r="CJ45" s="86"/>
      <c r="CK45" s="86"/>
      <c r="CL45" s="86"/>
      <c r="CM45" s="86"/>
      <c r="CN45" s="86"/>
      <c r="CO45" s="86"/>
      <c r="CP45" s="86"/>
      <c r="CQ45" s="86"/>
      <c r="CR45" s="86"/>
      <c r="CS45" s="86"/>
      <c r="CT45" s="86"/>
      <c r="CU45" s="86"/>
      <c r="CV45" s="86"/>
      <c r="CW45" s="86"/>
      <c r="CX45" s="86"/>
      <c r="CY45" s="86"/>
      <c r="CZ45" s="86"/>
      <c r="DA45" s="86"/>
      <c r="DB45" s="86"/>
      <c r="DC45" s="86"/>
      <c r="DD45" s="86"/>
      <c r="DE45" s="86"/>
      <c r="DF45" s="86"/>
      <c r="DG45" s="86"/>
      <c r="DH45" s="86"/>
      <c r="DI45" s="86"/>
      <c r="DJ45" s="86"/>
      <c r="DK45" s="86"/>
      <c r="DL45" s="86"/>
      <c r="DM45" s="86"/>
      <c r="DN45" s="86"/>
      <c r="DO45" s="86"/>
      <c r="DP45" s="86"/>
      <c r="DQ45" s="86"/>
      <c r="DR45" s="86"/>
      <c r="DS45" s="86"/>
      <c r="DT45" s="86"/>
      <c r="DU45" s="86"/>
      <c r="DV45" s="86"/>
      <c r="DW45" s="86"/>
      <c r="DX45" s="86"/>
      <c r="DY45" s="86"/>
      <c r="DZ45" s="86"/>
      <c r="EA45" s="86"/>
      <c r="EB45" s="86"/>
      <c r="EC45" s="86"/>
      <c r="ED45" s="86"/>
      <c r="EE45" s="86"/>
      <c r="EF45" s="86"/>
      <c r="EG45" s="86"/>
      <c r="EH45" s="86"/>
      <c r="EI45" s="86"/>
      <c r="EJ45" s="86"/>
      <c r="EK45" s="86"/>
      <c r="EL45" s="86"/>
      <c r="EM45" s="86"/>
      <c r="EN45" s="86"/>
      <c r="EO45" s="86"/>
      <c r="EP45" s="86"/>
      <c r="EQ45" s="86"/>
      <c r="ER45" s="86"/>
      <c r="ES45" s="86"/>
      <c r="ET45" s="86"/>
      <c r="EU45" s="86"/>
      <c r="EV45" s="86"/>
      <c r="EW45" s="86"/>
      <c r="EX45" s="86"/>
      <c r="EY45" s="86"/>
      <c r="EZ45" s="86"/>
      <c r="FA45" s="86"/>
      <c r="FB45" s="86"/>
      <c r="FC45" s="86"/>
      <c r="FD45" s="86"/>
      <c r="FE45" s="86"/>
      <c r="FF45" s="86"/>
      <c r="FG45" s="86"/>
      <c r="FH45" s="86"/>
      <c r="FI45" s="86"/>
      <c r="FJ45" s="86"/>
      <c r="FK45" s="86"/>
      <c r="FL45" s="86"/>
      <c r="FM45" s="86"/>
      <c r="FN45" s="86"/>
      <c r="FO45" s="86"/>
      <c r="FP45" s="86"/>
      <c r="FQ45" s="86"/>
      <c r="FR45" s="86"/>
      <c r="FS45" s="86"/>
      <c r="FT45" s="86"/>
      <c r="FU45" s="86"/>
      <c r="FV45" s="86"/>
      <c r="FW45" s="86"/>
      <c r="FX45" s="86"/>
      <c r="FY45" s="86"/>
      <c r="FZ45" s="86"/>
      <c r="GA45" s="86"/>
      <c r="GB45" s="86"/>
      <c r="GC45" s="86"/>
      <c r="GD45" s="86"/>
      <c r="GE45" s="86"/>
      <c r="GF45" s="86"/>
      <c r="GG45" s="86"/>
      <c r="GH45" s="86"/>
      <c r="GI45" s="86"/>
      <c r="GJ45" s="86"/>
      <c r="GK45" s="86"/>
    </row>
    <row r="46" spans="1:193" ht="12.75">
      <c r="A46" s="104" t="s">
        <v>28</v>
      </c>
      <c r="B46" s="105">
        <f>B29</f>
        <v>2</v>
      </c>
      <c r="C46" s="106">
        <f>B46/$L$46</f>
        <v>0.012121212121212121</v>
      </c>
      <c r="D46" s="105">
        <f>D29</f>
        <v>2</v>
      </c>
      <c r="E46" s="106">
        <f>D46/$L$46</f>
        <v>0.012121212121212121</v>
      </c>
      <c r="F46" s="105">
        <f>F29</f>
        <v>47</v>
      </c>
      <c r="G46" s="106">
        <f>F46/$L$46</f>
        <v>0.28484848484848485</v>
      </c>
      <c r="H46" s="105">
        <f>H29</f>
        <v>99</v>
      </c>
      <c r="I46" s="106">
        <f>H46/L46</f>
        <v>0.6</v>
      </c>
      <c r="J46" s="105">
        <f>J29</f>
        <v>15</v>
      </c>
      <c r="K46" s="106">
        <f>J46/L46</f>
        <v>0.09090909090909091</v>
      </c>
      <c r="L46" s="108">
        <f>B46+D46+F46+H46+J46</f>
        <v>165</v>
      </c>
      <c r="M46" s="86"/>
      <c r="N46" s="86"/>
      <c r="O46" s="86"/>
      <c r="P46" s="86"/>
      <c r="Q46" s="89"/>
      <c r="R46" s="87"/>
      <c r="S46" s="87"/>
      <c r="T46" s="87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  <c r="AS46" s="86"/>
      <c r="AT46" s="86"/>
      <c r="AU46" s="86"/>
      <c r="AV46" s="86"/>
      <c r="AW46" s="86"/>
      <c r="AX46" s="86"/>
      <c r="AY46" s="86"/>
      <c r="AZ46" s="86"/>
      <c r="BA46" s="86"/>
      <c r="BB46" s="86"/>
      <c r="BC46" s="86"/>
      <c r="BD46" s="86"/>
      <c r="BE46" s="86"/>
      <c r="BF46" s="86"/>
      <c r="BG46" s="86"/>
      <c r="BH46" s="86"/>
      <c r="BI46" s="86"/>
      <c r="BJ46" s="86"/>
      <c r="BK46" s="86"/>
      <c r="BL46" s="86"/>
      <c r="BM46" s="86"/>
      <c r="BN46" s="86"/>
      <c r="BO46" s="86"/>
      <c r="BP46" s="86"/>
      <c r="BQ46" s="86"/>
      <c r="BR46" s="86"/>
      <c r="BS46" s="86"/>
      <c r="BT46" s="86"/>
      <c r="BU46" s="86"/>
      <c r="BV46" s="86"/>
      <c r="BW46" s="86"/>
      <c r="BX46" s="86"/>
      <c r="BY46" s="86"/>
      <c r="BZ46" s="86"/>
      <c r="CA46" s="86"/>
      <c r="CB46" s="86"/>
      <c r="CC46" s="86"/>
      <c r="CD46" s="86"/>
      <c r="CE46" s="86"/>
      <c r="CF46" s="86"/>
      <c r="CG46" s="86"/>
      <c r="CH46" s="86"/>
      <c r="CI46" s="86"/>
      <c r="CJ46" s="86"/>
      <c r="CK46" s="86"/>
      <c r="CL46" s="86"/>
      <c r="CM46" s="86"/>
      <c r="CN46" s="86"/>
      <c r="CO46" s="86"/>
      <c r="CP46" s="86"/>
      <c r="CQ46" s="86"/>
      <c r="CR46" s="86"/>
      <c r="CS46" s="86"/>
      <c r="CT46" s="86"/>
      <c r="CU46" s="86"/>
      <c r="CV46" s="86"/>
      <c r="CW46" s="86"/>
      <c r="CX46" s="86"/>
      <c r="CY46" s="86"/>
      <c r="CZ46" s="86"/>
      <c r="DA46" s="86"/>
      <c r="DB46" s="86"/>
      <c r="DC46" s="86"/>
      <c r="DD46" s="86"/>
      <c r="DE46" s="86"/>
      <c r="DF46" s="86"/>
      <c r="DG46" s="86"/>
      <c r="DH46" s="86"/>
      <c r="DI46" s="86"/>
      <c r="DJ46" s="86"/>
      <c r="DK46" s="86"/>
      <c r="DL46" s="86"/>
      <c r="DM46" s="86"/>
      <c r="DN46" s="86"/>
      <c r="DO46" s="86"/>
      <c r="DP46" s="86"/>
      <c r="DQ46" s="86"/>
      <c r="DR46" s="86"/>
      <c r="DS46" s="86"/>
      <c r="DT46" s="86"/>
      <c r="DU46" s="86"/>
      <c r="DV46" s="86"/>
      <c r="DW46" s="86"/>
      <c r="DX46" s="86"/>
      <c r="DY46" s="86"/>
      <c r="DZ46" s="86"/>
      <c r="EA46" s="86"/>
      <c r="EB46" s="86"/>
      <c r="EC46" s="86"/>
      <c r="ED46" s="86"/>
      <c r="EE46" s="86"/>
      <c r="EF46" s="86"/>
      <c r="EG46" s="86"/>
      <c r="EH46" s="86"/>
      <c r="EI46" s="86"/>
      <c r="EJ46" s="86"/>
      <c r="EK46" s="86"/>
      <c r="EL46" s="86"/>
      <c r="EM46" s="86"/>
      <c r="EN46" s="86"/>
      <c r="EO46" s="86"/>
      <c r="EP46" s="86"/>
      <c r="EQ46" s="86"/>
      <c r="ER46" s="86"/>
      <c r="ES46" s="86"/>
      <c r="ET46" s="86"/>
      <c r="EU46" s="86"/>
      <c r="EV46" s="86"/>
      <c r="EW46" s="86"/>
      <c r="EX46" s="86"/>
      <c r="EY46" s="86"/>
      <c r="EZ46" s="86"/>
      <c r="FA46" s="86"/>
      <c r="FB46" s="86"/>
      <c r="FC46" s="86"/>
      <c r="FD46" s="86"/>
      <c r="FE46" s="86"/>
      <c r="FF46" s="86"/>
      <c r="FG46" s="86"/>
      <c r="FH46" s="86"/>
      <c r="FI46" s="86"/>
      <c r="FJ46" s="86"/>
      <c r="FK46" s="86"/>
      <c r="FL46" s="86"/>
      <c r="FM46" s="86"/>
      <c r="FN46" s="86"/>
      <c r="FO46" s="86"/>
      <c r="FP46" s="86"/>
      <c r="FQ46" s="86"/>
      <c r="FR46" s="86"/>
      <c r="FS46" s="86"/>
      <c r="FT46" s="86"/>
      <c r="FU46" s="86"/>
      <c r="FV46" s="86"/>
      <c r="FW46" s="86"/>
      <c r="FX46" s="86"/>
      <c r="FY46" s="86"/>
      <c r="FZ46" s="86"/>
      <c r="GA46" s="86"/>
      <c r="GB46" s="86"/>
      <c r="GC46" s="86"/>
      <c r="GD46" s="86"/>
      <c r="GE46" s="86"/>
      <c r="GF46" s="86"/>
      <c r="GG46" s="86"/>
      <c r="GH46" s="86"/>
      <c r="GI46" s="86"/>
      <c r="GJ46" s="86"/>
      <c r="GK46" s="86"/>
    </row>
    <row r="47" spans="1:193" ht="12.75">
      <c r="A47" s="104" t="s">
        <v>29</v>
      </c>
      <c r="B47" s="105">
        <f>B34</f>
        <v>0</v>
      </c>
      <c r="C47" s="106">
        <f>B47/$L$47</f>
        <v>0</v>
      </c>
      <c r="D47" s="105">
        <f>D34</f>
        <v>2</v>
      </c>
      <c r="E47" s="106">
        <f>D47/$L$47</f>
        <v>0.012578616352201259</v>
      </c>
      <c r="F47" s="105">
        <f>F34</f>
        <v>43</v>
      </c>
      <c r="G47" s="106">
        <f>F47/$L$47</f>
        <v>0.27044025157232704</v>
      </c>
      <c r="H47" s="105">
        <f>H34</f>
        <v>103</v>
      </c>
      <c r="I47" s="106">
        <f>H47/L47</f>
        <v>0.6477987421383647</v>
      </c>
      <c r="J47" s="105">
        <f>J34</f>
        <v>11</v>
      </c>
      <c r="K47" s="106">
        <f>J47/L47</f>
        <v>0.06918238993710692</v>
      </c>
      <c r="L47" s="105">
        <f>B47+D47+F47+H47+J47</f>
        <v>159</v>
      </c>
      <c r="M47" s="86"/>
      <c r="N47" s="86"/>
      <c r="O47" s="86"/>
      <c r="P47" s="86"/>
      <c r="Q47" s="89"/>
      <c r="R47" s="87"/>
      <c r="S47" s="87"/>
      <c r="T47" s="87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86"/>
      <c r="AP47" s="86"/>
      <c r="AQ47" s="86"/>
      <c r="AR47" s="86"/>
      <c r="AS47" s="86"/>
      <c r="AT47" s="86"/>
      <c r="AU47" s="86"/>
      <c r="AV47" s="86"/>
      <c r="AW47" s="86"/>
      <c r="AX47" s="86"/>
      <c r="AY47" s="86"/>
      <c r="AZ47" s="86"/>
      <c r="BA47" s="86"/>
      <c r="BB47" s="86"/>
      <c r="BC47" s="86"/>
      <c r="BD47" s="86"/>
      <c r="BE47" s="86"/>
      <c r="BF47" s="86"/>
      <c r="BG47" s="86"/>
      <c r="BH47" s="86"/>
      <c r="BI47" s="86"/>
      <c r="BJ47" s="86"/>
      <c r="BK47" s="86"/>
      <c r="BL47" s="86"/>
      <c r="BM47" s="86"/>
      <c r="BN47" s="86"/>
      <c r="BO47" s="86"/>
      <c r="BP47" s="86"/>
      <c r="BQ47" s="86"/>
      <c r="BR47" s="86"/>
      <c r="BS47" s="86"/>
      <c r="BT47" s="86"/>
      <c r="BU47" s="86"/>
      <c r="BV47" s="86"/>
      <c r="BW47" s="86"/>
      <c r="BX47" s="86"/>
      <c r="BY47" s="86"/>
      <c r="BZ47" s="86"/>
      <c r="CA47" s="86"/>
      <c r="CB47" s="86"/>
      <c r="CC47" s="86"/>
      <c r="CD47" s="86"/>
      <c r="CE47" s="86"/>
      <c r="CF47" s="86"/>
      <c r="CG47" s="86"/>
      <c r="CH47" s="86"/>
      <c r="CI47" s="86"/>
      <c r="CJ47" s="86"/>
      <c r="CK47" s="86"/>
      <c r="CL47" s="86"/>
      <c r="CM47" s="86"/>
      <c r="CN47" s="86"/>
      <c r="CO47" s="86"/>
      <c r="CP47" s="86"/>
      <c r="CQ47" s="86"/>
      <c r="CR47" s="86"/>
      <c r="CS47" s="86"/>
      <c r="CT47" s="86"/>
      <c r="CU47" s="86"/>
      <c r="CV47" s="86"/>
      <c r="CW47" s="86"/>
      <c r="CX47" s="86"/>
      <c r="CY47" s="86"/>
      <c r="CZ47" s="86"/>
      <c r="DA47" s="86"/>
      <c r="DB47" s="86"/>
      <c r="DC47" s="86"/>
      <c r="DD47" s="86"/>
      <c r="DE47" s="86"/>
      <c r="DF47" s="86"/>
      <c r="DG47" s="86"/>
      <c r="DH47" s="86"/>
      <c r="DI47" s="86"/>
      <c r="DJ47" s="86"/>
      <c r="DK47" s="86"/>
      <c r="DL47" s="86"/>
      <c r="DM47" s="86"/>
      <c r="DN47" s="86"/>
      <c r="DO47" s="86"/>
      <c r="DP47" s="86"/>
      <c r="DQ47" s="86"/>
      <c r="DR47" s="86"/>
      <c r="DS47" s="86"/>
      <c r="DT47" s="86"/>
      <c r="DU47" s="86"/>
      <c r="DV47" s="86"/>
      <c r="DW47" s="86"/>
      <c r="DX47" s="86"/>
      <c r="DY47" s="86"/>
      <c r="DZ47" s="86"/>
      <c r="EA47" s="86"/>
      <c r="EB47" s="86"/>
      <c r="EC47" s="86"/>
      <c r="ED47" s="86"/>
      <c r="EE47" s="86"/>
      <c r="EF47" s="86"/>
      <c r="EG47" s="86"/>
      <c r="EH47" s="86"/>
      <c r="EI47" s="86"/>
      <c r="EJ47" s="86"/>
      <c r="EK47" s="86"/>
      <c r="EL47" s="86"/>
      <c r="EM47" s="86"/>
      <c r="EN47" s="86"/>
      <c r="EO47" s="86"/>
      <c r="EP47" s="86"/>
      <c r="EQ47" s="86"/>
      <c r="ER47" s="86"/>
      <c r="ES47" s="86"/>
      <c r="ET47" s="86"/>
      <c r="EU47" s="86"/>
      <c r="EV47" s="86"/>
      <c r="EW47" s="86"/>
      <c r="EX47" s="86"/>
      <c r="EY47" s="86"/>
      <c r="EZ47" s="86"/>
      <c r="FA47" s="86"/>
      <c r="FB47" s="86"/>
      <c r="FC47" s="86"/>
      <c r="FD47" s="86"/>
      <c r="FE47" s="86"/>
      <c r="FF47" s="86"/>
      <c r="FG47" s="86"/>
      <c r="FH47" s="86"/>
      <c r="FI47" s="86"/>
      <c r="FJ47" s="86"/>
      <c r="FK47" s="86"/>
      <c r="FL47" s="86"/>
      <c r="FM47" s="86"/>
      <c r="FN47" s="86"/>
      <c r="FO47" s="86"/>
      <c r="FP47" s="86"/>
      <c r="FQ47" s="86"/>
      <c r="FR47" s="86"/>
      <c r="FS47" s="86"/>
      <c r="FT47" s="86"/>
      <c r="FU47" s="86"/>
      <c r="FV47" s="86"/>
      <c r="FW47" s="86"/>
      <c r="FX47" s="86"/>
      <c r="FY47" s="86"/>
      <c r="FZ47" s="86"/>
      <c r="GA47" s="86"/>
      <c r="GB47" s="86"/>
      <c r="GC47" s="86"/>
      <c r="GD47" s="86"/>
      <c r="GE47" s="86"/>
      <c r="GF47" s="86"/>
      <c r="GG47" s="86"/>
      <c r="GH47" s="86"/>
      <c r="GI47" s="86"/>
      <c r="GJ47" s="86"/>
      <c r="GK47" s="86"/>
    </row>
    <row r="48" spans="1:193" ht="12.75">
      <c r="A48" s="109" t="s">
        <v>30</v>
      </c>
      <c r="B48" s="110">
        <f>SUM(B43:B47)</f>
        <v>7</v>
      </c>
      <c r="C48" s="111">
        <f>B48/$L$48</f>
        <v>0.00658513640639699</v>
      </c>
      <c r="D48" s="110">
        <f>SUM(D43:D47)</f>
        <v>78</v>
      </c>
      <c r="E48" s="111">
        <f>D48/$L$48</f>
        <v>0.07337723424270931</v>
      </c>
      <c r="F48" s="110">
        <f>SUM(F43:F47)</f>
        <v>394</v>
      </c>
      <c r="G48" s="111">
        <f>F48/$L$48</f>
        <v>0.37064910630291625</v>
      </c>
      <c r="H48" s="110">
        <f>SUM(H43:H47)</f>
        <v>528</v>
      </c>
      <c r="I48" s="111">
        <f>H48/$L$48</f>
        <v>0.4967074317968015</v>
      </c>
      <c r="J48" s="110">
        <f>SUM(J43:J47)</f>
        <v>56</v>
      </c>
      <c r="K48" s="111">
        <f>J48/$L$48</f>
        <v>0.05268109125117592</v>
      </c>
      <c r="L48" s="112">
        <f>SUM(L43:L47)</f>
        <v>1063</v>
      </c>
      <c r="M48" s="86"/>
      <c r="N48" s="86"/>
      <c r="O48" s="86"/>
      <c r="P48" s="86"/>
      <c r="Q48" s="89"/>
      <c r="R48" s="87"/>
      <c r="S48" s="87"/>
      <c r="T48" s="87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6"/>
      <c r="AS48" s="86"/>
      <c r="AT48" s="86"/>
      <c r="AU48" s="86"/>
      <c r="AV48" s="86"/>
      <c r="AW48" s="86"/>
      <c r="AX48" s="86"/>
      <c r="AY48" s="86"/>
      <c r="AZ48" s="86"/>
      <c r="BA48" s="86"/>
      <c r="BB48" s="86"/>
      <c r="BC48" s="86"/>
      <c r="BD48" s="86"/>
      <c r="BE48" s="86"/>
      <c r="BF48" s="86"/>
      <c r="BG48" s="86"/>
      <c r="BH48" s="86"/>
      <c r="BI48" s="86"/>
      <c r="BJ48" s="86"/>
      <c r="BK48" s="86"/>
      <c r="BL48" s="86"/>
      <c r="BM48" s="86"/>
      <c r="BN48" s="86"/>
      <c r="BO48" s="86"/>
      <c r="BP48" s="86"/>
      <c r="BQ48" s="86"/>
      <c r="BR48" s="86"/>
      <c r="BS48" s="86"/>
      <c r="BT48" s="86"/>
      <c r="BU48" s="86"/>
      <c r="BV48" s="86"/>
      <c r="BW48" s="86"/>
      <c r="BX48" s="86"/>
      <c r="BY48" s="86"/>
      <c r="BZ48" s="86"/>
      <c r="CA48" s="86"/>
      <c r="CB48" s="86"/>
      <c r="CC48" s="86"/>
      <c r="CD48" s="86"/>
      <c r="CE48" s="86"/>
      <c r="CF48" s="86"/>
      <c r="CG48" s="86"/>
      <c r="CH48" s="86"/>
      <c r="CI48" s="86"/>
      <c r="CJ48" s="86"/>
      <c r="CK48" s="86"/>
      <c r="CL48" s="86"/>
      <c r="CM48" s="86"/>
      <c r="CN48" s="86"/>
      <c r="CO48" s="86"/>
      <c r="CP48" s="86"/>
      <c r="CQ48" s="86"/>
      <c r="CR48" s="86"/>
      <c r="CS48" s="86"/>
      <c r="CT48" s="86"/>
      <c r="CU48" s="86"/>
      <c r="CV48" s="86"/>
      <c r="CW48" s="86"/>
      <c r="CX48" s="86"/>
      <c r="CY48" s="86"/>
      <c r="CZ48" s="86"/>
      <c r="DA48" s="86"/>
      <c r="DB48" s="86"/>
      <c r="DC48" s="86"/>
      <c r="DD48" s="86"/>
      <c r="DE48" s="86"/>
      <c r="DF48" s="86"/>
      <c r="DG48" s="86"/>
      <c r="DH48" s="86"/>
      <c r="DI48" s="86"/>
      <c r="DJ48" s="86"/>
      <c r="DK48" s="86"/>
      <c r="DL48" s="86"/>
      <c r="DM48" s="86"/>
      <c r="DN48" s="86"/>
      <c r="DO48" s="86"/>
      <c r="DP48" s="86"/>
      <c r="DQ48" s="86"/>
      <c r="DR48" s="86"/>
      <c r="DS48" s="86"/>
      <c r="DT48" s="86"/>
      <c r="DU48" s="86"/>
      <c r="DV48" s="86"/>
      <c r="DW48" s="86"/>
      <c r="DX48" s="86"/>
      <c r="DY48" s="86"/>
      <c r="DZ48" s="86"/>
      <c r="EA48" s="86"/>
      <c r="EB48" s="86"/>
      <c r="EC48" s="86"/>
      <c r="ED48" s="86"/>
      <c r="EE48" s="86"/>
      <c r="EF48" s="86"/>
      <c r="EG48" s="86"/>
      <c r="EH48" s="86"/>
      <c r="EI48" s="86"/>
      <c r="EJ48" s="86"/>
      <c r="EK48" s="86"/>
      <c r="EL48" s="86"/>
      <c r="EM48" s="86"/>
      <c r="EN48" s="86"/>
      <c r="EO48" s="86"/>
      <c r="EP48" s="86"/>
      <c r="EQ48" s="86"/>
      <c r="ER48" s="86"/>
      <c r="ES48" s="86"/>
      <c r="ET48" s="86"/>
      <c r="EU48" s="86"/>
      <c r="EV48" s="86"/>
      <c r="EW48" s="86"/>
      <c r="EX48" s="86"/>
      <c r="EY48" s="86"/>
      <c r="EZ48" s="86"/>
      <c r="FA48" s="86"/>
      <c r="FB48" s="86"/>
      <c r="FC48" s="86"/>
      <c r="FD48" s="86"/>
      <c r="FE48" s="86"/>
      <c r="FF48" s="86"/>
      <c r="FG48" s="86"/>
      <c r="FH48" s="86"/>
      <c r="FI48" s="86"/>
      <c r="FJ48" s="86"/>
      <c r="FK48" s="86"/>
      <c r="FL48" s="86"/>
      <c r="FM48" s="86"/>
      <c r="FN48" s="86"/>
      <c r="FO48" s="86"/>
      <c r="FP48" s="86"/>
      <c r="FQ48" s="86"/>
      <c r="FR48" s="86"/>
      <c r="FS48" s="86"/>
      <c r="FT48" s="86"/>
      <c r="FU48" s="86"/>
      <c r="FV48" s="86"/>
      <c r="FW48" s="86"/>
      <c r="FX48" s="86"/>
      <c r="FY48" s="86"/>
      <c r="FZ48" s="86"/>
      <c r="GA48" s="86"/>
      <c r="GB48" s="86"/>
      <c r="GC48" s="86"/>
      <c r="GD48" s="86"/>
      <c r="GE48" s="86"/>
      <c r="GF48" s="86"/>
      <c r="GG48" s="86"/>
      <c r="GH48" s="86"/>
      <c r="GI48" s="86"/>
      <c r="GJ48" s="86"/>
      <c r="GK48" s="86"/>
    </row>
    <row r="49" spans="1:193" ht="12.75">
      <c r="A49" s="113"/>
      <c r="B49" s="114">
        <f>B48/L48</f>
        <v>0.00658513640639699</v>
      </c>
      <c r="C49" s="114"/>
      <c r="D49" s="114">
        <f>D48/L48</f>
        <v>0.07337723424270931</v>
      </c>
      <c r="E49" s="114"/>
      <c r="F49" s="114">
        <f>F48/L48</f>
        <v>0.37064910630291625</v>
      </c>
      <c r="G49" s="114"/>
      <c r="H49" s="114">
        <f>H48/L48</f>
        <v>0.4967074317968015</v>
      </c>
      <c r="I49" s="114"/>
      <c r="J49" s="114">
        <f>J48/L48</f>
        <v>0.05268109125117592</v>
      </c>
      <c r="K49" s="114"/>
      <c r="L49" s="115">
        <f>SUM(B49:J49)</f>
        <v>1</v>
      </c>
      <c r="M49" s="86"/>
      <c r="N49" s="86"/>
      <c r="O49" s="86"/>
      <c r="P49" s="86"/>
      <c r="Q49" s="89"/>
      <c r="R49" s="87"/>
      <c r="S49" s="87"/>
      <c r="T49" s="87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6"/>
      <c r="AK49" s="86"/>
      <c r="AL49" s="86"/>
      <c r="AM49" s="86"/>
      <c r="AN49" s="86"/>
      <c r="AO49" s="86"/>
      <c r="AP49" s="86"/>
      <c r="AQ49" s="86"/>
      <c r="AR49" s="86"/>
      <c r="AS49" s="86"/>
      <c r="AT49" s="86"/>
      <c r="AU49" s="86"/>
      <c r="AV49" s="86"/>
      <c r="AW49" s="86"/>
      <c r="AX49" s="86"/>
      <c r="AY49" s="86"/>
      <c r="AZ49" s="86"/>
      <c r="BA49" s="86"/>
      <c r="BB49" s="86"/>
      <c r="BC49" s="86"/>
      <c r="BD49" s="86"/>
      <c r="BE49" s="86"/>
      <c r="BF49" s="86"/>
      <c r="BG49" s="86"/>
      <c r="BH49" s="86"/>
      <c r="BI49" s="86"/>
      <c r="BJ49" s="86"/>
      <c r="BK49" s="86"/>
      <c r="BL49" s="86"/>
      <c r="BM49" s="86"/>
      <c r="BN49" s="86"/>
      <c r="BO49" s="86"/>
      <c r="BP49" s="86"/>
      <c r="BQ49" s="86"/>
      <c r="BR49" s="86"/>
      <c r="BS49" s="86"/>
      <c r="BT49" s="86"/>
      <c r="BU49" s="86"/>
      <c r="BV49" s="86"/>
      <c r="BW49" s="86"/>
      <c r="BX49" s="86"/>
      <c r="BY49" s="86"/>
      <c r="BZ49" s="86"/>
      <c r="CA49" s="86"/>
      <c r="CB49" s="86"/>
      <c r="CC49" s="86"/>
      <c r="CD49" s="86"/>
      <c r="CE49" s="86"/>
      <c r="CF49" s="86"/>
      <c r="CG49" s="86"/>
      <c r="CH49" s="86"/>
      <c r="CI49" s="86"/>
      <c r="CJ49" s="86"/>
      <c r="CK49" s="86"/>
      <c r="CL49" s="86"/>
      <c r="CM49" s="86"/>
      <c r="CN49" s="86"/>
      <c r="CO49" s="86"/>
      <c r="CP49" s="86"/>
      <c r="CQ49" s="86"/>
      <c r="CR49" s="86"/>
      <c r="CS49" s="86"/>
      <c r="CT49" s="86"/>
      <c r="CU49" s="86"/>
      <c r="CV49" s="86"/>
      <c r="CW49" s="86"/>
      <c r="CX49" s="86"/>
      <c r="CY49" s="86"/>
      <c r="CZ49" s="86"/>
      <c r="DA49" s="86"/>
      <c r="DB49" s="86"/>
      <c r="DC49" s="86"/>
      <c r="DD49" s="86"/>
      <c r="DE49" s="86"/>
      <c r="DF49" s="86"/>
      <c r="DG49" s="86"/>
      <c r="DH49" s="86"/>
      <c r="DI49" s="86"/>
      <c r="DJ49" s="86"/>
      <c r="DK49" s="86"/>
      <c r="DL49" s="86"/>
      <c r="DM49" s="86"/>
      <c r="DN49" s="86"/>
      <c r="DO49" s="86"/>
      <c r="DP49" s="86"/>
      <c r="DQ49" s="86"/>
      <c r="DR49" s="86"/>
      <c r="DS49" s="86"/>
      <c r="DT49" s="86"/>
      <c r="DU49" s="86"/>
      <c r="DV49" s="86"/>
      <c r="DW49" s="86"/>
      <c r="DX49" s="86"/>
      <c r="DY49" s="86"/>
      <c r="DZ49" s="86"/>
      <c r="EA49" s="86"/>
      <c r="EB49" s="86"/>
      <c r="EC49" s="86"/>
      <c r="ED49" s="86"/>
      <c r="EE49" s="86"/>
      <c r="EF49" s="86"/>
      <c r="EG49" s="86"/>
      <c r="EH49" s="86"/>
      <c r="EI49" s="86"/>
      <c r="EJ49" s="86"/>
      <c r="EK49" s="86"/>
      <c r="EL49" s="86"/>
      <c r="EM49" s="86"/>
      <c r="EN49" s="86"/>
      <c r="EO49" s="86"/>
      <c r="EP49" s="86"/>
      <c r="EQ49" s="86"/>
      <c r="ER49" s="86"/>
      <c r="ES49" s="86"/>
      <c r="ET49" s="86"/>
      <c r="EU49" s="86"/>
      <c r="EV49" s="86"/>
      <c r="EW49" s="86"/>
      <c r="EX49" s="86"/>
      <c r="EY49" s="86"/>
      <c r="EZ49" s="86"/>
      <c r="FA49" s="86"/>
      <c r="FB49" s="86"/>
      <c r="FC49" s="86"/>
      <c r="FD49" s="86"/>
      <c r="FE49" s="86"/>
      <c r="FF49" s="86"/>
      <c r="FG49" s="86"/>
      <c r="FH49" s="86"/>
      <c r="FI49" s="86"/>
      <c r="FJ49" s="86"/>
      <c r="FK49" s="86"/>
      <c r="FL49" s="86"/>
      <c r="FM49" s="86"/>
      <c r="FN49" s="86"/>
      <c r="FO49" s="86"/>
      <c r="FP49" s="86"/>
      <c r="FQ49" s="86"/>
      <c r="FR49" s="86"/>
      <c r="FS49" s="86"/>
      <c r="FT49" s="86"/>
      <c r="FU49" s="86"/>
      <c r="FV49" s="86"/>
      <c r="FW49" s="86"/>
      <c r="FX49" s="86"/>
      <c r="FY49" s="86"/>
      <c r="FZ49" s="86"/>
      <c r="GA49" s="86"/>
      <c r="GB49" s="86"/>
      <c r="GC49" s="86"/>
      <c r="GD49" s="86"/>
      <c r="GE49" s="86"/>
      <c r="GF49" s="86"/>
      <c r="GG49" s="86"/>
      <c r="GH49" s="86"/>
      <c r="GI49" s="86"/>
      <c r="GJ49" s="86"/>
      <c r="GK49" s="86"/>
    </row>
    <row r="50" spans="1:193" ht="12.75">
      <c r="A50" s="113"/>
      <c r="B50" s="116"/>
      <c r="C50" s="117"/>
      <c r="D50" s="113"/>
      <c r="E50" s="113"/>
      <c r="F50" s="113"/>
      <c r="G50" s="113"/>
      <c r="H50" s="113"/>
      <c r="I50" s="113"/>
      <c r="J50" s="113"/>
      <c r="K50" s="113"/>
      <c r="L50" s="113"/>
      <c r="M50" s="86"/>
      <c r="N50" s="86"/>
      <c r="O50" s="86"/>
      <c r="P50" s="86"/>
      <c r="Q50" s="89"/>
      <c r="R50" s="87"/>
      <c r="S50" s="87"/>
      <c r="T50" s="87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86"/>
      <c r="AJ50" s="86"/>
      <c r="AK50" s="86"/>
      <c r="AL50" s="86"/>
      <c r="AM50" s="86"/>
      <c r="AN50" s="86"/>
      <c r="AO50" s="86"/>
      <c r="AP50" s="86"/>
      <c r="AQ50" s="86"/>
      <c r="AR50" s="86"/>
      <c r="AS50" s="86"/>
      <c r="AT50" s="86"/>
      <c r="AU50" s="86"/>
      <c r="AV50" s="86"/>
      <c r="AW50" s="86"/>
      <c r="AX50" s="86"/>
      <c r="AY50" s="86"/>
      <c r="AZ50" s="86"/>
      <c r="BA50" s="86"/>
      <c r="BB50" s="86"/>
      <c r="BC50" s="86"/>
      <c r="BD50" s="86"/>
      <c r="BE50" s="86"/>
      <c r="BF50" s="86"/>
      <c r="BG50" s="86"/>
      <c r="BH50" s="86"/>
      <c r="BI50" s="86"/>
      <c r="BJ50" s="86"/>
      <c r="BK50" s="86"/>
      <c r="BL50" s="86"/>
      <c r="BM50" s="86"/>
      <c r="BN50" s="86"/>
      <c r="BO50" s="86"/>
      <c r="BP50" s="86"/>
      <c r="BQ50" s="86"/>
      <c r="BR50" s="86"/>
      <c r="BS50" s="86"/>
      <c r="BT50" s="86"/>
      <c r="BU50" s="86"/>
      <c r="BV50" s="86"/>
      <c r="BW50" s="86"/>
      <c r="BX50" s="86"/>
      <c r="BY50" s="86"/>
      <c r="BZ50" s="86"/>
      <c r="CA50" s="86"/>
      <c r="CB50" s="86"/>
      <c r="CC50" s="86"/>
      <c r="CD50" s="86"/>
      <c r="CE50" s="86"/>
      <c r="CF50" s="86"/>
      <c r="CG50" s="86"/>
      <c r="CH50" s="86"/>
      <c r="CI50" s="86"/>
      <c r="CJ50" s="86"/>
      <c r="CK50" s="86"/>
      <c r="CL50" s="86"/>
      <c r="CM50" s="86"/>
      <c r="CN50" s="86"/>
      <c r="CO50" s="86"/>
      <c r="CP50" s="86"/>
      <c r="CQ50" s="86"/>
      <c r="CR50" s="86"/>
      <c r="CS50" s="86"/>
      <c r="CT50" s="86"/>
      <c r="CU50" s="86"/>
      <c r="CV50" s="86"/>
      <c r="CW50" s="86"/>
      <c r="CX50" s="86"/>
      <c r="CY50" s="86"/>
      <c r="CZ50" s="86"/>
      <c r="DA50" s="86"/>
      <c r="DB50" s="86"/>
      <c r="DC50" s="86"/>
      <c r="DD50" s="86"/>
      <c r="DE50" s="86"/>
      <c r="DF50" s="86"/>
      <c r="DG50" s="86"/>
      <c r="DH50" s="86"/>
      <c r="DI50" s="86"/>
      <c r="DJ50" s="86"/>
      <c r="DK50" s="86"/>
      <c r="DL50" s="86"/>
      <c r="DM50" s="86"/>
      <c r="DN50" s="86"/>
      <c r="DO50" s="86"/>
      <c r="DP50" s="86"/>
      <c r="DQ50" s="86"/>
      <c r="DR50" s="86"/>
      <c r="DS50" s="86"/>
      <c r="DT50" s="86"/>
      <c r="DU50" s="86"/>
      <c r="DV50" s="86"/>
      <c r="DW50" s="86"/>
      <c r="DX50" s="86"/>
      <c r="DY50" s="86"/>
      <c r="DZ50" s="86"/>
      <c r="EA50" s="86"/>
      <c r="EB50" s="86"/>
      <c r="EC50" s="86"/>
      <c r="ED50" s="86"/>
      <c r="EE50" s="86"/>
      <c r="EF50" s="86"/>
      <c r="EG50" s="86"/>
      <c r="EH50" s="86"/>
      <c r="EI50" s="86"/>
      <c r="EJ50" s="86"/>
      <c r="EK50" s="86"/>
      <c r="EL50" s="86"/>
      <c r="EM50" s="86"/>
      <c r="EN50" s="86"/>
      <c r="EO50" s="86"/>
      <c r="EP50" s="86"/>
      <c r="EQ50" s="86"/>
      <c r="ER50" s="86"/>
      <c r="ES50" s="86"/>
      <c r="ET50" s="86"/>
      <c r="EU50" s="86"/>
      <c r="EV50" s="86"/>
      <c r="EW50" s="86"/>
      <c r="EX50" s="86"/>
      <c r="EY50" s="86"/>
      <c r="EZ50" s="86"/>
      <c r="FA50" s="86"/>
      <c r="FB50" s="86"/>
      <c r="FC50" s="86"/>
      <c r="FD50" s="86"/>
      <c r="FE50" s="86"/>
      <c r="FF50" s="86"/>
      <c r="FG50" s="86"/>
      <c r="FH50" s="86"/>
      <c r="FI50" s="86"/>
      <c r="FJ50" s="86"/>
      <c r="FK50" s="86"/>
      <c r="FL50" s="86"/>
      <c r="FM50" s="86"/>
      <c r="FN50" s="86"/>
      <c r="FO50" s="86"/>
      <c r="FP50" s="86"/>
      <c r="FQ50" s="86"/>
      <c r="FR50" s="86"/>
      <c r="FS50" s="86"/>
      <c r="FT50" s="86"/>
      <c r="FU50" s="86"/>
      <c r="FV50" s="86"/>
      <c r="FW50" s="86"/>
      <c r="FX50" s="86"/>
      <c r="FY50" s="86"/>
      <c r="FZ50" s="86"/>
      <c r="GA50" s="86"/>
      <c r="GB50" s="86"/>
      <c r="GC50" s="86"/>
      <c r="GD50" s="86"/>
      <c r="GE50" s="86"/>
      <c r="GF50" s="86"/>
      <c r="GG50" s="86"/>
      <c r="GH50" s="86"/>
      <c r="GI50" s="86"/>
      <c r="GJ50" s="86"/>
      <c r="GK50" s="86"/>
    </row>
    <row r="51" spans="1:193" ht="12.75">
      <c r="A51" s="187" t="s">
        <v>48</v>
      </c>
      <c r="B51" s="187"/>
      <c r="C51" s="187"/>
      <c r="D51" s="187"/>
      <c r="E51" s="187"/>
      <c r="F51" s="187"/>
      <c r="G51" s="187"/>
      <c r="H51" s="187"/>
      <c r="I51" s="187"/>
      <c r="J51" s="187"/>
      <c r="K51" s="187"/>
      <c r="L51" s="187"/>
      <c r="M51" s="86"/>
      <c r="N51" s="86"/>
      <c r="O51" s="86"/>
      <c r="P51" s="86"/>
      <c r="Q51" s="89"/>
      <c r="R51" s="87"/>
      <c r="S51" s="87"/>
      <c r="T51" s="87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6"/>
      <c r="AK51" s="86"/>
      <c r="AL51" s="86"/>
      <c r="AM51" s="86"/>
      <c r="AN51" s="86"/>
      <c r="AO51" s="86"/>
      <c r="AP51" s="86"/>
      <c r="AQ51" s="86"/>
      <c r="AR51" s="86"/>
      <c r="AS51" s="86"/>
      <c r="AT51" s="86"/>
      <c r="AU51" s="86"/>
      <c r="AV51" s="86"/>
      <c r="AW51" s="86"/>
      <c r="AX51" s="86"/>
      <c r="AY51" s="86"/>
      <c r="AZ51" s="86"/>
      <c r="BA51" s="86"/>
      <c r="BB51" s="86"/>
      <c r="BC51" s="86"/>
      <c r="BD51" s="86"/>
      <c r="BE51" s="86"/>
      <c r="BF51" s="86"/>
      <c r="BG51" s="86"/>
      <c r="BH51" s="86"/>
      <c r="BI51" s="86"/>
      <c r="BJ51" s="86"/>
      <c r="BK51" s="86"/>
      <c r="BL51" s="86"/>
      <c r="BM51" s="86"/>
      <c r="BN51" s="86"/>
      <c r="BO51" s="86"/>
      <c r="BP51" s="86"/>
      <c r="BQ51" s="86"/>
      <c r="BR51" s="86"/>
      <c r="BS51" s="86"/>
      <c r="BT51" s="86"/>
      <c r="BU51" s="86"/>
      <c r="BV51" s="86"/>
      <c r="BW51" s="86"/>
      <c r="BX51" s="86"/>
      <c r="BY51" s="86"/>
      <c r="BZ51" s="86"/>
      <c r="CA51" s="86"/>
      <c r="CB51" s="86"/>
      <c r="CC51" s="86"/>
      <c r="CD51" s="86"/>
      <c r="CE51" s="86"/>
      <c r="CF51" s="86"/>
      <c r="CG51" s="86"/>
      <c r="CH51" s="86"/>
      <c r="CI51" s="86"/>
      <c r="CJ51" s="86"/>
      <c r="CK51" s="86"/>
      <c r="CL51" s="86"/>
      <c r="CM51" s="86"/>
      <c r="CN51" s="86"/>
      <c r="CO51" s="86"/>
      <c r="CP51" s="86"/>
      <c r="CQ51" s="86"/>
      <c r="CR51" s="86"/>
      <c r="CS51" s="86"/>
      <c r="CT51" s="86"/>
      <c r="CU51" s="86"/>
      <c r="CV51" s="86"/>
      <c r="CW51" s="86"/>
      <c r="CX51" s="86"/>
      <c r="CY51" s="86"/>
      <c r="CZ51" s="86"/>
      <c r="DA51" s="86"/>
      <c r="DB51" s="86"/>
      <c r="DC51" s="86"/>
      <c r="DD51" s="86"/>
      <c r="DE51" s="86"/>
      <c r="DF51" s="86"/>
      <c r="DG51" s="86"/>
      <c r="DH51" s="86"/>
      <c r="DI51" s="86"/>
      <c r="DJ51" s="86"/>
      <c r="DK51" s="86"/>
      <c r="DL51" s="86"/>
      <c r="DM51" s="86"/>
      <c r="DN51" s="86"/>
      <c r="DO51" s="86"/>
      <c r="DP51" s="86"/>
      <c r="DQ51" s="86"/>
      <c r="DR51" s="86"/>
      <c r="DS51" s="86"/>
      <c r="DT51" s="86"/>
      <c r="DU51" s="86"/>
      <c r="DV51" s="86"/>
      <c r="DW51" s="86"/>
      <c r="DX51" s="86"/>
      <c r="DY51" s="86"/>
      <c r="DZ51" s="86"/>
      <c r="EA51" s="86"/>
      <c r="EB51" s="86"/>
      <c r="EC51" s="86"/>
      <c r="ED51" s="86"/>
      <c r="EE51" s="86"/>
      <c r="EF51" s="86"/>
      <c r="EG51" s="86"/>
      <c r="EH51" s="86"/>
      <c r="EI51" s="86"/>
      <c r="EJ51" s="86"/>
      <c r="EK51" s="86"/>
      <c r="EL51" s="86"/>
      <c r="EM51" s="86"/>
      <c r="EN51" s="86"/>
      <c r="EO51" s="86"/>
      <c r="EP51" s="86"/>
      <c r="EQ51" s="86"/>
      <c r="ER51" s="86"/>
      <c r="ES51" s="86"/>
      <c r="ET51" s="86"/>
      <c r="EU51" s="86"/>
      <c r="EV51" s="86"/>
      <c r="EW51" s="86"/>
      <c r="EX51" s="86"/>
      <c r="EY51" s="86"/>
      <c r="EZ51" s="86"/>
      <c r="FA51" s="86"/>
      <c r="FB51" s="86"/>
      <c r="FC51" s="86"/>
      <c r="FD51" s="86"/>
      <c r="FE51" s="86"/>
      <c r="FF51" s="86"/>
      <c r="FG51" s="86"/>
      <c r="FH51" s="86"/>
      <c r="FI51" s="86"/>
      <c r="FJ51" s="86"/>
      <c r="FK51" s="86"/>
      <c r="FL51" s="86"/>
      <c r="FM51" s="86"/>
      <c r="FN51" s="86"/>
      <c r="FO51" s="86"/>
      <c r="FP51" s="86"/>
      <c r="FQ51" s="86"/>
      <c r="FR51" s="86"/>
      <c r="FS51" s="86"/>
      <c r="FT51" s="86"/>
      <c r="FU51" s="86"/>
      <c r="FV51" s="86"/>
      <c r="FW51" s="86"/>
      <c r="FX51" s="86"/>
      <c r="FY51" s="86"/>
      <c r="FZ51" s="86"/>
      <c r="GA51" s="86"/>
      <c r="GB51" s="86"/>
      <c r="GC51" s="86"/>
      <c r="GD51" s="86"/>
      <c r="GE51" s="86"/>
      <c r="GF51" s="86"/>
      <c r="GG51" s="86"/>
      <c r="GH51" s="86"/>
      <c r="GI51" s="86"/>
      <c r="GJ51" s="86"/>
      <c r="GK51" s="86"/>
    </row>
    <row r="52" spans="1:193" ht="12.75">
      <c r="A52" s="177" t="s">
        <v>45</v>
      </c>
      <c r="B52" s="177" t="s">
        <v>82</v>
      </c>
      <c r="C52" s="102" t="s">
        <v>19</v>
      </c>
      <c r="D52" s="177" t="s">
        <v>84</v>
      </c>
      <c r="E52" s="102" t="s">
        <v>19</v>
      </c>
      <c r="F52" s="177" t="s">
        <v>85</v>
      </c>
      <c r="G52" s="102" t="s">
        <v>19</v>
      </c>
      <c r="H52" s="177" t="s">
        <v>86</v>
      </c>
      <c r="I52" s="102" t="s">
        <v>19</v>
      </c>
      <c r="J52" s="188" t="s">
        <v>87</v>
      </c>
      <c r="K52" s="102" t="s">
        <v>19</v>
      </c>
      <c r="L52" s="177" t="s">
        <v>30</v>
      </c>
      <c r="M52" s="86"/>
      <c r="N52" s="86"/>
      <c r="O52" s="86"/>
      <c r="P52" s="86"/>
      <c r="Q52" s="89"/>
      <c r="R52" s="87"/>
      <c r="S52" s="87"/>
      <c r="T52" s="87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86"/>
      <c r="AL52" s="86"/>
      <c r="AM52" s="86"/>
      <c r="AN52" s="86"/>
      <c r="AO52" s="86"/>
      <c r="AP52" s="86"/>
      <c r="AQ52" s="86"/>
      <c r="AR52" s="86"/>
      <c r="AS52" s="86"/>
      <c r="AT52" s="86"/>
      <c r="AU52" s="86"/>
      <c r="AV52" s="86"/>
      <c r="AW52" s="86"/>
      <c r="AX52" s="86"/>
      <c r="AY52" s="86"/>
      <c r="AZ52" s="86"/>
      <c r="BA52" s="86"/>
      <c r="BB52" s="86"/>
      <c r="BC52" s="86"/>
      <c r="BD52" s="86"/>
      <c r="BE52" s="86"/>
      <c r="BF52" s="86"/>
      <c r="BG52" s="86"/>
      <c r="BH52" s="86"/>
      <c r="BI52" s="86"/>
      <c r="BJ52" s="86"/>
      <c r="BK52" s="86"/>
      <c r="BL52" s="86"/>
      <c r="BM52" s="86"/>
      <c r="BN52" s="86"/>
      <c r="BO52" s="86"/>
      <c r="BP52" s="86"/>
      <c r="BQ52" s="86"/>
      <c r="BR52" s="86"/>
      <c r="BS52" s="86"/>
      <c r="BT52" s="86"/>
      <c r="BU52" s="86"/>
      <c r="BV52" s="86"/>
      <c r="BW52" s="86"/>
      <c r="BX52" s="86"/>
      <c r="BY52" s="86"/>
      <c r="BZ52" s="86"/>
      <c r="CA52" s="86"/>
      <c r="CB52" s="86"/>
      <c r="CC52" s="86"/>
      <c r="CD52" s="86"/>
      <c r="CE52" s="86"/>
      <c r="CF52" s="86"/>
      <c r="CG52" s="86"/>
      <c r="CH52" s="86"/>
      <c r="CI52" s="86"/>
      <c r="CJ52" s="86"/>
      <c r="CK52" s="86"/>
      <c r="CL52" s="86"/>
      <c r="CM52" s="86"/>
      <c r="CN52" s="86"/>
      <c r="CO52" s="86"/>
      <c r="CP52" s="86"/>
      <c r="CQ52" s="86"/>
      <c r="CR52" s="86"/>
      <c r="CS52" s="86"/>
      <c r="CT52" s="86"/>
      <c r="CU52" s="86"/>
      <c r="CV52" s="86"/>
      <c r="CW52" s="86"/>
      <c r="CX52" s="86"/>
      <c r="CY52" s="86"/>
      <c r="CZ52" s="86"/>
      <c r="DA52" s="86"/>
      <c r="DB52" s="86"/>
      <c r="DC52" s="86"/>
      <c r="DD52" s="86"/>
      <c r="DE52" s="86"/>
      <c r="DF52" s="86"/>
      <c r="DG52" s="86"/>
      <c r="DH52" s="86"/>
      <c r="DI52" s="86"/>
      <c r="DJ52" s="86"/>
      <c r="DK52" s="86"/>
      <c r="DL52" s="86"/>
      <c r="DM52" s="86"/>
      <c r="DN52" s="86"/>
      <c r="DO52" s="86"/>
      <c r="DP52" s="86"/>
      <c r="DQ52" s="86"/>
      <c r="DR52" s="86"/>
      <c r="DS52" s="86"/>
      <c r="DT52" s="86"/>
      <c r="DU52" s="86"/>
      <c r="DV52" s="86"/>
      <c r="DW52" s="86"/>
      <c r="DX52" s="86"/>
      <c r="DY52" s="86"/>
      <c r="DZ52" s="86"/>
      <c r="EA52" s="86"/>
      <c r="EB52" s="86"/>
      <c r="EC52" s="86"/>
      <c r="ED52" s="86"/>
      <c r="EE52" s="86"/>
      <c r="EF52" s="86"/>
      <c r="EG52" s="86"/>
      <c r="EH52" s="86"/>
      <c r="EI52" s="86"/>
      <c r="EJ52" s="86"/>
      <c r="EK52" s="86"/>
      <c r="EL52" s="86"/>
      <c r="EM52" s="86"/>
      <c r="EN52" s="86"/>
      <c r="EO52" s="86"/>
      <c r="EP52" s="86"/>
      <c r="EQ52" s="86"/>
      <c r="ER52" s="86"/>
      <c r="ES52" s="86"/>
      <c r="ET52" s="86"/>
      <c r="EU52" s="86"/>
      <c r="EV52" s="86"/>
      <c r="EW52" s="86"/>
      <c r="EX52" s="86"/>
      <c r="EY52" s="86"/>
      <c r="EZ52" s="86"/>
      <c r="FA52" s="86"/>
      <c r="FB52" s="86"/>
      <c r="FC52" s="86"/>
      <c r="FD52" s="86"/>
      <c r="FE52" s="86"/>
      <c r="FF52" s="86"/>
      <c r="FG52" s="86"/>
      <c r="FH52" s="86"/>
      <c r="FI52" s="86"/>
      <c r="FJ52" s="86"/>
      <c r="FK52" s="86"/>
      <c r="FL52" s="86"/>
      <c r="FM52" s="86"/>
      <c r="FN52" s="86"/>
      <c r="FO52" s="86"/>
      <c r="FP52" s="86"/>
      <c r="FQ52" s="86"/>
      <c r="FR52" s="86"/>
      <c r="FS52" s="86"/>
      <c r="FT52" s="86"/>
      <c r="FU52" s="86"/>
      <c r="FV52" s="86"/>
      <c r="FW52" s="86"/>
      <c r="FX52" s="86"/>
      <c r="FY52" s="86"/>
      <c r="FZ52" s="86"/>
      <c r="GA52" s="86"/>
      <c r="GB52" s="86"/>
      <c r="GC52" s="86"/>
      <c r="GD52" s="86"/>
      <c r="GE52" s="86"/>
      <c r="GF52" s="86"/>
      <c r="GG52" s="86"/>
      <c r="GH52" s="86"/>
      <c r="GI52" s="86"/>
      <c r="GJ52" s="86"/>
      <c r="GK52" s="86"/>
    </row>
    <row r="53" spans="1:193" ht="12.75">
      <c r="A53" s="178"/>
      <c r="B53" s="178"/>
      <c r="C53" s="103" t="s">
        <v>45</v>
      </c>
      <c r="D53" s="178"/>
      <c r="E53" s="103" t="s">
        <v>45</v>
      </c>
      <c r="F53" s="178"/>
      <c r="G53" s="103" t="s">
        <v>45</v>
      </c>
      <c r="H53" s="178"/>
      <c r="I53" s="103" t="s">
        <v>45</v>
      </c>
      <c r="J53" s="189"/>
      <c r="K53" s="103" t="s">
        <v>45</v>
      </c>
      <c r="L53" s="178"/>
      <c r="M53" s="86"/>
      <c r="N53" s="86"/>
      <c r="O53" s="86"/>
      <c r="P53" s="86"/>
      <c r="Q53" s="89"/>
      <c r="R53" s="87"/>
      <c r="S53" s="87"/>
      <c r="T53" s="87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86"/>
      <c r="AS53" s="86"/>
      <c r="AT53" s="86"/>
      <c r="AU53" s="86"/>
      <c r="AV53" s="86"/>
      <c r="AW53" s="86"/>
      <c r="AX53" s="86"/>
      <c r="AY53" s="86"/>
      <c r="AZ53" s="86"/>
      <c r="BA53" s="86"/>
      <c r="BB53" s="86"/>
      <c r="BC53" s="86"/>
      <c r="BD53" s="86"/>
      <c r="BE53" s="86"/>
      <c r="BF53" s="86"/>
      <c r="BG53" s="86"/>
      <c r="BH53" s="86"/>
      <c r="BI53" s="86"/>
      <c r="BJ53" s="86"/>
      <c r="BK53" s="86"/>
      <c r="BL53" s="86"/>
      <c r="BM53" s="86"/>
      <c r="BN53" s="86"/>
      <c r="BO53" s="86"/>
      <c r="BP53" s="86"/>
      <c r="BQ53" s="86"/>
      <c r="BR53" s="86"/>
      <c r="BS53" s="86"/>
      <c r="BT53" s="86"/>
      <c r="BU53" s="86"/>
      <c r="BV53" s="86"/>
      <c r="BW53" s="86"/>
      <c r="BX53" s="86"/>
      <c r="BY53" s="86"/>
      <c r="BZ53" s="86"/>
      <c r="CA53" s="86"/>
      <c r="CB53" s="86"/>
      <c r="CC53" s="86"/>
      <c r="CD53" s="86"/>
      <c r="CE53" s="86"/>
      <c r="CF53" s="86"/>
      <c r="CG53" s="86"/>
      <c r="CH53" s="86"/>
      <c r="CI53" s="86"/>
      <c r="CJ53" s="86"/>
      <c r="CK53" s="86"/>
      <c r="CL53" s="86"/>
      <c r="CM53" s="86"/>
      <c r="CN53" s="86"/>
      <c r="CO53" s="86"/>
      <c r="CP53" s="86"/>
      <c r="CQ53" s="86"/>
      <c r="CR53" s="86"/>
      <c r="CS53" s="86"/>
      <c r="CT53" s="86"/>
      <c r="CU53" s="86"/>
      <c r="CV53" s="86"/>
      <c r="CW53" s="86"/>
      <c r="CX53" s="86"/>
      <c r="CY53" s="86"/>
      <c r="CZ53" s="86"/>
      <c r="DA53" s="86"/>
      <c r="DB53" s="86"/>
      <c r="DC53" s="86"/>
      <c r="DD53" s="86"/>
      <c r="DE53" s="86"/>
      <c r="DF53" s="86"/>
      <c r="DG53" s="86"/>
      <c r="DH53" s="86"/>
      <c r="DI53" s="86"/>
      <c r="DJ53" s="86"/>
      <c r="DK53" s="86"/>
      <c r="DL53" s="86"/>
      <c r="DM53" s="86"/>
      <c r="DN53" s="86"/>
      <c r="DO53" s="86"/>
      <c r="DP53" s="86"/>
      <c r="DQ53" s="86"/>
      <c r="DR53" s="86"/>
      <c r="DS53" s="86"/>
      <c r="DT53" s="86"/>
      <c r="DU53" s="86"/>
      <c r="DV53" s="86"/>
      <c r="DW53" s="86"/>
      <c r="DX53" s="86"/>
      <c r="DY53" s="86"/>
      <c r="DZ53" s="86"/>
      <c r="EA53" s="86"/>
      <c r="EB53" s="86"/>
      <c r="EC53" s="86"/>
      <c r="ED53" s="86"/>
      <c r="EE53" s="86"/>
      <c r="EF53" s="86"/>
      <c r="EG53" s="86"/>
      <c r="EH53" s="86"/>
      <c r="EI53" s="86"/>
      <c r="EJ53" s="86"/>
      <c r="EK53" s="86"/>
      <c r="EL53" s="86"/>
      <c r="EM53" s="86"/>
      <c r="EN53" s="86"/>
      <c r="EO53" s="86"/>
      <c r="EP53" s="86"/>
      <c r="EQ53" s="86"/>
      <c r="ER53" s="86"/>
      <c r="ES53" s="86"/>
      <c r="ET53" s="86"/>
      <c r="EU53" s="86"/>
      <c r="EV53" s="86"/>
      <c r="EW53" s="86"/>
      <c r="EX53" s="86"/>
      <c r="EY53" s="86"/>
      <c r="EZ53" s="86"/>
      <c r="FA53" s="86"/>
      <c r="FB53" s="86"/>
      <c r="FC53" s="86"/>
      <c r="FD53" s="86"/>
      <c r="FE53" s="86"/>
      <c r="FF53" s="86"/>
      <c r="FG53" s="86"/>
      <c r="FH53" s="86"/>
      <c r="FI53" s="86"/>
      <c r="FJ53" s="86"/>
      <c r="FK53" s="86"/>
      <c r="FL53" s="86"/>
      <c r="FM53" s="86"/>
      <c r="FN53" s="86"/>
      <c r="FO53" s="86"/>
      <c r="FP53" s="86"/>
      <c r="FQ53" s="86"/>
      <c r="FR53" s="86"/>
      <c r="FS53" s="86"/>
      <c r="FT53" s="86"/>
      <c r="FU53" s="86"/>
      <c r="FV53" s="86"/>
      <c r="FW53" s="86"/>
      <c r="FX53" s="86"/>
      <c r="FY53" s="86"/>
      <c r="FZ53" s="86"/>
      <c r="GA53" s="86"/>
      <c r="GB53" s="86"/>
      <c r="GC53" s="86"/>
      <c r="GD53" s="86"/>
      <c r="GE53" s="86"/>
      <c r="GF53" s="86"/>
      <c r="GG53" s="86"/>
      <c r="GH53" s="86"/>
      <c r="GI53" s="86"/>
      <c r="GJ53" s="86"/>
      <c r="GK53" s="86"/>
    </row>
    <row r="54" spans="1:193" ht="12.75">
      <c r="A54" s="104" t="s">
        <v>25</v>
      </c>
      <c r="B54" s="105">
        <f>C15</f>
        <v>13</v>
      </c>
      <c r="C54" s="106">
        <f aca="true" t="shared" si="6" ref="C54:C59">B54/L54</f>
        <v>0.13</v>
      </c>
      <c r="D54" s="105">
        <f>E15</f>
        <v>29</v>
      </c>
      <c r="E54" s="106">
        <f aca="true" t="shared" si="7" ref="E54:E59">D54/L54</f>
        <v>0.29</v>
      </c>
      <c r="F54" s="105">
        <f>G15</f>
        <v>46</v>
      </c>
      <c r="G54" s="106">
        <f aca="true" t="shared" si="8" ref="G54:G59">F54/L54</f>
        <v>0.46</v>
      </c>
      <c r="H54" s="105">
        <f>I15</f>
        <v>12</v>
      </c>
      <c r="I54" s="106">
        <f aca="true" t="shared" si="9" ref="I54:I59">H54/L54</f>
        <v>0.12</v>
      </c>
      <c r="J54" s="105">
        <f>K15</f>
        <v>0</v>
      </c>
      <c r="K54" s="106">
        <f aca="true" t="shared" si="10" ref="K54:K59">J54/L54</f>
        <v>0</v>
      </c>
      <c r="L54" s="108">
        <f>B54+D54+F54+H54+J54</f>
        <v>100</v>
      </c>
      <c r="M54" s="86"/>
      <c r="N54" s="86"/>
      <c r="O54" s="86"/>
      <c r="P54" s="86"/>
      <c r="Q54" s="89"/>
      <c r="R54" s="87"/>
      <c r="S54" s="87"/>
      <c r="T54" s="87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86"/>
      <c r="AK54" s="86"/>
      <c r="AL54" s="86"/>
      <c r="AM54" s="86"/>
      <c r="AN54" s="86"/>
      <c r="AO54" s="86"/>
      <c r="AP54" s="86"/>
      <c r="AQ54" s="86"/>
      <c r="AR54" s="86"/>
      <c r="AS54" s="86"/>
      <c r="AT54" s="86"/>
      <c r="AU54" s="86"/>
      <c r="AV54" s="86"/>
      <c r="AW54" s="86"/>
      <c r="AX54" s="86"/>
      <c r="AY54" s="86"/>
      <c r="AZ54" s="86"/>
      <c r="BA54" s="86"/>
      <c r="BB54" s="86"/>
      <c r="BC54" s="86"/>
      <c r="BD54" s="86"/>
      <c r="BE54" s="86"/>
      <c r="BF54" s="86"/>
      <c r="BG54" s="86"/>
      <c r="BH54" s="86"/>
      <c r="BI54" s="86"/>
      <c r="BJ54" s="86"/>
      <c r="BK54" s="86"/>
      <c r="BL54" s="86"/>
      <c r="BM54" s="86"/>
      <c r="BN54" s="86"/>
      <c r="BO54" s="86"/>
      <c r="BP54" s="86"/>
      <c r="BQ54" s="86"/>
      <c r="BR54" s="86"/>
      <c r="BS54" s="86"/>
      <c r="BT54" s="86"/>
      <c r="BU54" s="86"/>
      <c r="BV54" s="86"/>
      <c r="BW54" s="86"/>
      <c r="BX54" s="86"/>
      <c r="BY54" s="86"/>
      <c r="BZ54" s="86"/>
      <c r="CA54" s="86"/>
      <c r="CB54" s="86"/>
      <c r="CC54" s="86"/>
      <c r="CD54" s="86"/>
      <c r="CE54" s="86"/>
      <c r="CF54" s="86"/>
      <c r="CG54" s="86"/>
      <c r="CH54" s="86"/>
      <c r="CI54" s="86"/>
      <c r="CJ54" s="86"/>
      <c r="CK54" s="86"/>
      <c r="CL54" s="86"/>
      <c r="CM54" s="86"/>
      <c r="CN54" s="86"/>
      <c r="CO54" s="86"/>
      <c r="CP54" s="86"/>
      <c r="CQ54" s="86"/>
      <c r="CR54" s="86"/>
      <c r="CS54" s="86"/>
      <c r="CT54" s="86"/>
      <c r="CU54" s="86"/>
      <c r="CV54" s="86"/>
      <c r="CW54" s="86"/>
      <c r="CX54" s="86"/>
      <c r="CY54" s="86"/>
      <c r="CZ54" s="86"/>
      <c r="DA54" s="86"/>
      <c r="DB54" s="86"/>
      <c r="DC54" s="86"/>
      <c r="DD54" s="86"/>
      <c r="DE54" s="86"/>
      <c r="DF54" s="86"/>
      <c r="DG54" s="86"/>
      <c r="DH54" s="86"/>
      <c r="DI54" s="86"/>
      <c r="DJ54" s="86"/>
      <c r="DK54" s="86"/>
      <c r="DL54" s="86"/>
      <c r="DM54" s="86"/>
      <c r="DN54" s="86"/>
      <c r="DO54" s="86"/>
      <c r="DP54" s="86"/>
      <c r="DQ54" s="86"/>
      <c r="DR54" s="86"/>
      <c r="DS54" s="86"/>
      <c r="DT54" s="86"/>
      <c r="DU54" s="86"/>
      <c r="DV54" s="86"/>
      <c r="DW54" s="86"/>
      <c r="DX54" s="86"/>
      <c r="DY54" s="86"/>
      <c r="DZ54" s="86"/>
      <c r="EA54" s="86"/>
      <c r="EB54" s="86"/>
      <c r="EC54" s="86"/>
      <c r="ED54" s="86"/>
      <c r="EE54" s="86"/>
      <c r="EF54" s="86"/>
      <c r="EG54" s="86"/>
      <c r="EH54" s="86"/>
      <c r="EI54" s="86"/>
      <c r="EJ54" s="86"/>
      <c r="EK54" s="86"/>
      <c r="EL54" s="86"/>
      <c r="EM54" s="86"/>
      <c r="EN54" s="86"/>
      <c r="EO54" s="86"/>
      <c r="EP54" s="86"/>
      <c r="EQ54" s="86"/>
      <c r="ER54" s="86"/>
      <c r="ES54" s="86"/>
      <c r="ET54" s="86"/>
      <c r="EU54" s="86"/>
      <c r="EV54" s="86"/>
      <c r="EW54" s="86"/>
      <c r="EX54" s="86"/>
      <c r="EY54" s="86"/>
      <c r="EZ54" s="86"/>
      <c r="FA54" s="86"/>
      <c r="FB54" s="86"/>
      <c r="FC54" s="86"/>
      <c r="FD54" s="86"/>
      <c r="FE54" s="86"/>
      <c r="FF54" s="86"/>
      <c r="FG54" s="86"/>
      <c r="FH54" s="86"/>
      <c r="FI54" s="86"/>
      <c r="FJ54" s="86"/>
      <c r="FK54" s="86"/>
      <c r="FL54" s="86"/>
      <c r="FM54" s="86"/>
      <c r="FN54" s="86"/>
      <c r="FO54" s="86"/>
      <c r="FP54" s="86"/>
      <c r="FQ54" s="86"/>
      <c r="FR54" s="86"/>
      <c r="FS54" s="86"/>
      <c r="FT54" s="86"/>
      <c r="FU54" s="86"/>
      <c r="FV54" s="86"/>
      <c r="FW54" s="86"/>
      <c r="FX54" s="86"/>
      <c r="FY54" s="86"/>
      <c r="FZ54" s="86"/>
      <c r="GA54" s="86"/>
      <c r="GB54" s="86"/>
      <c r="GC54" s="86"/>
      <c r="GD54" s="86"/>
      <c r="GE54" s="86"/>
      <c r="GF54" s="86"/>
      <c r="GG54" s="86"/>
      <c r="GH54" s="86"/>
      <c r="GI54" s="86"/>
      <c r="GJ54" s="86"/>
      <c r="GK54" s="86"/>
    </row>
    <row r="55" spans="1:20" s="118" customFormat="1" ht="12.75">
      <c r="A55" s="104" t="s">
        <v>26</v>
      </c>
      <c r="B55" s="105">
        <f>C20</f>
        <v>5</v>
      </c>
      <c r="C55" s="106">
        <f t="shared" si="6"/>
        <v>0.11904761904761904</v>
      </c>
      <c r="D55" s="105">
        <f>E20</f>
        <v>10</v>
      </c>
      <c r="E55" s="106">
        <f t="shared" si="7"/>
        <v>0.23809523809523808</v>
      </c>
      <c r="F55" s="105">
        <f>G20</f>
        <v>21</v>
      </c>
      <c r="G55" s="106">
        <f t="shared" si="8"/>
        <v>0.5</v>
      </c>
      <c r="H55" s="105">
        <f>I20</f>
        <v>6</v>
      </c>
      <c r="I55" s="106">
        <f t="shared" si="9"/>
        <v>0.14285714285714285</v>
      </c>
      <c r="J55" s="105">
        <f>K20</f>
        <v>0</v>
      </c>
      <c r="K55" s="106">
        <f t="shared" si="10"/>
        <v>0</v>
      </c>
      <c r="L55" s="108">
        <f>B55+D55+F55+H55+J55</f>
        <v>42</v>
      </c>
      <c r="Q55" s="91"/>
      <c r="R55" s="119"/>
      <c r="S55" s="119"/>
      <c r="T55" s="119"/>
    </row>
    <row r="56" spans="1:193" ht="12.75">
      <c r="A56" s="104" t="s">
        <v>27</v>
      </c>
      <c r="B56" s="105">
        <f>C24</f>
        <v>1</v>
      </c>
      <c r="C56" s="106">
        <f t="shared" si="6"/>
        <v>0.037037037037037035</v>
      </c>
      <c r="D56" s="105">
        <f>E24</f>
        <v>15</v>
      </c>
      <c r="E56" s="106">
        <f t="shared" si="7"/>
        <v>0.5555555555555556</v>
      </c>
      <c r="F56" s="105">
        <f>G24</f>
        <v>10</v>
      </c>
      <c r="G56" s="106">
        <f t="shared" si="8"/>
        <v>0.37037037037037035</v>
      </c>
      <c r="H56" s="105">
        <f>I24</f>
        <v>1</v>
      </c>
      <c r="I56" s="106">
        <f t="shared" si="9"/>
        <v>0.037037037037037035</v>
      </c>
      <c r="J56" s="105">
        <f>K24</f>
        <v>0</v>
      </c>
      <c r="K56" s="106">
        <f t="shared" si="10"/>
        <v>0</v>
      </c>
      <c r="L56" s="108">
        <f>B56+D56+F56+H56+J56</f>
        <v>27</v>
      </c>
      <c r="M56" s="86"/>
      <c r="N56" s="86"/>
      <c r="O56" s="86"/>
      <c r="P56" s="86"/>
      <c r="Q56" s="89"/>
      <c r="R56" s="87"/>
      <c r="S56" s="87"/>
      <c r="T56" s="87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6"/>
      <c r="AL56" s="86"/>
      <c r="AM56" s="86"/>
      <c r="AN56" s="86"/>
      <c r="AO56" s="86"/>
      <c r="AP56" s="86"/>
      <c r="AQ56" s="86"/>
      <c r="AR56" s="86"/>
      <c r="AS56" s="86"/>
      <c r="AT56" s="86"/>
      <c r="AU56" s="86"/>
      <c r="AV56" s="86"/>
      <c r="AW56" s="86"/>
      <c r="AX56" s="86"/>
      <c r="AY56" s="86"/>
      <c r="AZ56" s="86"/>
      <c r="BA56" s="86"/>
      <c r="BB56" s="86"/>
      <c r="BC56" s="86"/>
      <c r="BD56" s="86"/>
      <c r="BE56" s="86"/>
      <c r="BF56" s="86"/>
      <c r="BG56" s="86"/>
      <c r="BH56" s="86"/>
      <c r="BI56" s="86"/>
      <c r="BJ56" s="86"/>
      <c r="BK56" s="86"/>
      <c r="BL56" s="86"/>
      <c r="BM56" s="86"/>
      <c r="BN56" s="86"/>
      <c r="BO56" s="86"/>
      <c r="BP56" s="86"/>
      <c r="BQ56" s="86"/>
      <c r="BR56" s="86"/>
      <c r="BS56" s="86"/>
      <c r="BT56" s="86"/>
      <c r="BU56" s="86"/>
      <c r="BV56" s="86"/>
      <c r="BW56" s="86"/>
      <c r="BX56" s="86"/>
      <c r="BY56" s="86"/>
      <c r="BZ56" s="86"/>
      <c r="CA56" s="86"/>
      <c r="CB56" s="86"/>
      <c r="CC56" s="86"/>
      <c r="CD56" s="86"/>
      <c r="CE56" s="86"/>
      <c r="CF56" s="86"/>
      <c r="CG56" s="86"/>
      <c r="CH56" s="86"/>
      <c r="CI56" s="86"/>
      <c r="CJ56" s="86"/>
      <c r="CK56" s="86"/>
      <c r="CL56" s="86"/>
      <c r="CM56" s="86"/>
      <c r="CN56" s="86"/>
      <c r="CO56" s="86"/>
      <c r="CP56" s="86"/>
      <c r="CQ56" s="86"/>
      <c r="CR56" s="86"/>
      <c r="CS56" s="86"/>
      <c r="CT56" s="86"/>
      <c r="CU56" s="86"/>
      <c r="CV56" s="86"/>
      <c r="CW56" s="86"/>
      <c r="CX56" s="86"/>
      <c r="CY56" s="86"/>
      <c r="CZ56" s="86"/>
      <c r="DA56" s="86"/>
      <c r="DB56" s="86"/>
      <c r="DC56" s="86"/>
      <c r="DD56" s="86"/>
      <c r="DE56" s="86"/>
      <c r="DF56" s="86"/>
      <c r="DG56" s="86"/>
      <c r="DH56" s="86"/>
      <c r="DI56" s="86"/>
      <c r="DJ56" s="86"/>
      <c r="DK56" s="86"/>
      <c r="DL56" s="86"/>
      <c r="DM56" s="86"/>
      <c r="DN56" s="86"/>
      <c r="DO56" s="86"/>
      <c r="DP56" s="86"/>
      <c r="DQ56" s="86"/>
      <c r="DR56" s="86"/>
      <c r="DS56" s="86"/>
      <c r="DT56" s="86"/>
      <c r="DU56" s="86"/>
      <c r="DV56" s="86"/>
      <c r="DW56" s="86"/>
      <c r="DX56" s="86"/>
      <c r="DY56" s="86"/>
      <c r="DZ56" s="86"/>
      <c r="EA56" s="86"/>
      <c r="EB56" s="86"/>
      <c r="EC56" s="86"/>
      <c r="ED56" s="86"/>
      <c r="EE56" s="86"/>
      <c r="EF56" s="86"/>
      <c r="EG56" s="86"/>
      <c r="EH56" s="86"/>
      <c r="EI56" s="86"/>
      <c r="EJ56" s="86"/>
      <c r="EK56" s="86"/>
      <c r="EL56" s="86"/>
      <c r="EM56" s="86"/>
      <c r="EN56" s="86"/>
      <c r="EO56" s="86"/>
      <c r="EP56" s="86"/>
      <c r="EQ56" s="86"/>
      <c r="ER56" s="86"/>
      <c r="ES56" s="86"/>
      <c r="ET56" s="86"/>
      <c r="EU56" s="86"/>
      <c r="EV56" s="86"/>
      <c r="EW56" s="86"/>
      <c r="EX56" s="86"/>
      <c r="EY56" s="86"/>
      <c r="EZ56" s="86"/>
      <c r="FA56" s="86"/>
      <c r="FB56" s="86"/>
      <c r="FC56" s="86"/>
      <c r="FD56" s="86"/>
      <c r="FE56" s="86"/>
      <c r="FF56" s="86"/>
      <c r="FG56" s="86"/>
      <c r="FH56" s="86"/>
      <c r="FI56" s="86"/>
      <c r="FJ56" s="86"/>
      <c r="FK56" s="86"/>
      <c r="FL56" s="86"/>
      <c r="FM56" s="86"/>
      <c r="FN56" s="86"/>
      <c r="FO56" s="86"/>
      <c r="FP56" s="86"/>
      <c r="FQ56" s="86"/>
      <c r="FR56" s="86"/>
      <c r="FS56" s="86"/>
      <c r="FT56" s="86"/>
      <c r="FU56" s="86"/>
      <c r="FV56" s="86"/>
      <c r="FW56" s="86"/>
      <c r="FX56" s="86"/>
      <c r="FY56" s="86"/>
      <c r="FZ56" s="86"/>
      <c r="GA56" s="86"/>
      <c r="GB56" s="86"/>
      <c r="GC56" s="86"/>
      <c r="GD56" s="86"/>
      <c r="GE56" s="86"/>
      <c r="GF56" s="86"/>
      <c r="GG56" s="86"/>
      <c r="GH56" s="86"/>
      <c r="GI56" s="86"/>
      <c r="GJ56" s="86"/>
      <c r="GK56" s="86"/>
    </row>
    <row r="57" spans="1:193" ht="12.75">
      <c r="A57" s="104" t="s">
        <v>28</v>
      </c>
      <c r="B57" s="105">
        <f>C29</f>
        <v>3</v>
      </c>
      <c r="C57" s="106">
        <f t="shared" si="6"/>
        <v>0.09375</v>
      </c>
      <c r="D57" s="105">
        <f>E29</f>
        <v>5</v>
      </c>
      <c r="E57" s="106">
        <f t="shared" si="7"/>
        <v>0.15625</v>
      </c>
      <c r="F57" s="105">
        <f>G29</f>
        <v>20</v>
      </c>
      <c r="G57" s="106">
        <f t="shared" si="8"/>
        <v>0.625</v>
      </c>
      <c r="H57" s="105">
        <f>I29</f>
        <v>4</v>
      </c>
      <c r="I57" s="106">
        <f t="shared" si="9"/>
        <v>0.125</v>
      </c>
      <c r="J57" s="105">
        <f>K29</f>
        <v>0</v>
      </c>
      <c r="K57" s="106">
        <f t="shared" si="10"/>
        <v>0</v>
      </c>
      <c r="L57" s="107">
        <f>B57+D57+F57+H57+J57</f>
        <v>32</v>
      </c>
      <c r="M57" s="86"/>
      <c r="N57" s="86"/>
      <c r="O57" s="86"/>
      <c r="P57" s="86"/>
      <c r="Q57" s="89"/>
      <c r="R57" s="87"/>
      <c r="S57" s="87"/>
      <c r="T57" s="87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86"/>
      <c r="AQ57" s="86"/>
      <c r="AR57" s="86"/>
      <c r="AS57" s="86"/>
      <c r="AT57" s="86"/>
      <c r="AU57" s="86"/>
      <c r="AV57" s="86"/>
      <c r="AW57" s="86"/>
      <c r="AX57" s="86"/>
      <c r="AY57" s="86"/>
      <c r="AZ57" s="86"/>
      <c r="BA57" s="86"/>
      <c r="BB57" s="86"/>
      <c r="BC57" s="86"/>
      <c r="BD57" s="86"/>
      <c r="BE57" s="86"/>
      <c r="BF57" s="86"/>
      <c r="BG57" s="86"/>
      <c r="BH57" s="86"/>
      <c r="BI57" s="86"/>
      <c r="BJ57" s="86"/>
      <c r="BK57" s="86"/>
      <c r="BL57" s="86"/>
      <c r="BM57" s="86"/>
      <c r="BN57" s="86"/>
      <c r="BO57" s="86"/>
      <c r="BP57" s="86"/>
      <c r="BQ57" s="86"/>
      <c r="BR57" s="86"/>
      <c r="BS57" s="86"/>
      <c r="BT57" s="86"/>
      <c r="BU57" s="86"/>
      <c r="BV57" s="86"/>
      <c r="BW57" s="86"/>
      <c r="BX57" s="86"/>
      <c r="BY57" s="86"/>
      <c r="BZ57" s="86"/>
      <c r="CA57" s="86"/>
      <c r="CB57" s="86"/>
      <c r="CC57" s="86"/>
      <c r="CD57" s="86"/>
      <c r="CE57" s="86"/>
      <c r="CF57" s="86"/>
      <c r="CG57" s="86"/>
      <c r="CH57" s="86"/>
      <c r="CI57" s="86"/>
      <c r="CJ57" s="86"/>
      <c r="CK57" s="86"/>
      <c r="CL57" s="86"/>
      <c r="CM57" s="86"/>
      <c r="CN57" s="86"/>
      <c r="CO57" s="86"/>
      <c r="CP57" s="86"/>
      <c r="CQ57" s="86"/>
      <c r="CR57" s="86"/>
      <c r="CS57" s="86"/>
      <c r="CT57" s="86"/>
      <c r="CU57" s="86"/>
      <c r="CV57" s="86"/>
      <c r="CW57" s="86"/>
      <c r="CX57" s="86"/>
      <c r="CY57" s="86"/>
      <c r="CZ57" s="86"/>
      <c r="DA57" s="86"/>
      <c r="DB57" s="86"/>
      <c r="DC57" s="86"/>
      <c r="DD57" s="86"/>
      <c r="DE57" s="86"/>
      <c r="DF57" s="86"/>
      <c r="DG57" s="86"/>
      <c r="DH57" s="86"/>
      <c r="DI57" s="86"/>
      <c r="DJ57" s="86"/>
      <c r="DK57" s="86"/>
      <c r="DL57" s="86"/>
      <c r="DM57" s="86"/>
      <c r="DN57" s="86"/>
      <c r="DO57" s="86"/>
      <c r="DP57" s="86"/>
      <c r="DQ57" s="86"/>
      <c r="DR57" s="86"/>
      <c r="DS57" s="86"/>
      <c r="DT57" s="86"/>
      <c r="DU57" s="86"/>
      <c r="DV57" s="86"/>
      <c r="DW57" s="86"/>
      <c r="DX57" s="86"/>
      <c r="DY57" s="86"/>
      <c r="DZ57" s="86"/>
      <c r="EA57" s="86"/>
      <c r="EB57" s="86"/>
      <c r="EC57" s="86"/>
      <c r="ED57" s="86"/>
      <c r="EE57" s="86"/>
      <c r="EF57" s="86"/>
      <c r="EG57" s="86"/>
      <c r="EH57" s="86"/>
      <c r="EI57" s="86"/>
      <c r="EJ57" s="86"/>
      <c r="EK57" s="86"/>
      <c r="EL57" s="86"/>
      <c r="EM57" s="86"/>
      <c r="EN57" s="86"/>
      <c r="EO57" s="86"/>
      <c r="EP57" s="86"/>
      <c r="EQ57" s="86"/>
      <c r="ER57" s="86"/>
      <c r="ES57" s="86"/>
      <c r="ET57" s="86"/>
      <c r="EU57" s="86"/>
      <c r="EV57" s="86"/>
      <c r="EW57" s="86"/>
      <c r="EX57" s="86"/>
      <c r="EY57" s="86"/>
      <c r="EZ57" s="86"/>
      <c r="FA57" s="86"/>
      <c r="FB57" s="86"/>
      <c r="FC57" s="86"/>
      <c r="FD57" s="86"/>
      <c r="FE57" s="86"/>
      <c r="FF57" s="86"/>
      <c r="FG57" s="86"/>
      <c r="FH57" s="86"/>
      <c r="FI57" s="86"/>
      <c r="FJ57" s="86"/>
      <c r="FK57" s="86"/>
      <c r="FL57" s="86"/>
      <c r="FM57" s="86"/>
      <c r="FN57" s="86"/>
      <c r="FO57" s="86"/>
      <c r="FP57" s="86"/>
      <c r="FQ57" s="86"/>
      <c r="FR57" s="86"/>
      <c r="FS57" s="86"/>
      <c r="FT57" s="86"/>
      <c r="FU57" s="86"/>
      <c r="FV57" s="86"/>
      <c r="FW57" s="86"/>
      <c r="FX57" s="86"/>
      <c r="FY57" s="86"/>
      <c r="FZ57" s="86"/>
      <c r="GA57" s="86"/>
      <c r="GB57" s="86"/>
      <c r="GC57" s="86"/>
      <c r="GD57" s="86"/>
      <c r="GE57" s="86"/>
      <c r="GF57" s="86"/>
      <c r="GG57" s="86"/>
      <c r="GH57" s="86"/>
      <c r="GI57" s="86"/>
      <c r="GJ57" s="86"/>
      <c r="GK57" s="86"/>
    </row>
    <row r="58" spans="1:193" ht="12.75">
      <c r="A58" s="104" t="s">
        <v>29</v>
      </c>
      <c r="B58" s="105">
        <f>C34</f>
        <v>6</v>
      </c>
      <c r="C58" s="106">
        <f t="shared" si="6"/>
        <v>0.17142857142857143</v>
      </c>
      <c r="D58" s="105">
        <f>E34</f>
        <v>7</v>
      </c>
      <c r="E58" s="106">
        <f t="shared" si="7"/>
        <v>0.2</v>
      </c>
      <c r="F58" s="105">
        <f>G34</f>
        <v>21</v>
      </c>
      <c r="G58" s="106">
        <f t="shared" si="8"/>
        <v>0.6</v>
      </c>
      <c r="H58" s="105">
        <f>I34</f>
        <v>1</v>
      </c>
      <c r="I58" s="106">
        <f t="shared" si="9"/>
        <v>0.02857142857142857</v>
      </c>
      <c r="J58" s="105">
        <f>K34</f>
        <v>0</v>
      </c>
      <c r="K58" s="106">
        <f t="shared" si="10"/>
        <v>0</v>
      </c>
      <c r="L58" s="107">
        <f>B58+D58+F58+H58+J58</f>
        <v>35</v>
      </c>
      <c r="M58" s="86"/>
      <c r="N58" s="86"/>
      <c r="O58" s="86"/>
      <c r="P58" s="86"/>
      <c r="Q58" s="89"/>
      <c r="R58" s="87"/>
      <c r="S58" s="87"/>
      <c r="T58" s="87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86"/>
      <c r="AJ58" s="86"/>
      <c r="AK58" s="86"/>
      <c r="AL58" s="86"/>
      <c r="AM58" s="86"/>
      <c r="AN58" s="86"/>
      <c r="AO58" s="86"/>
      <c r="AP58" s="86"/>
      <c r="AQ58" s="86"/>
      <c r="AR58" s="86"/>
      <c r="AS58" s="86"/>
      <c r="AT58" s="86"/>
      <c r="AU58" s="86"/>
      <c r="AV58" s="86"/>
      <c r="AW58" s="86"/>
      <c r="AX58" s="86"/>
      <c r="AY58" s="86"/>
      <c r="AZ58" s="86"/>
      <c r="BA58" s="86"/>
      <c r="BB58" s="86"/>
      <c r="BC58" s="86"/>
      <c r="BD58" s="86"/>
      <c r="BE58" s="86"/>
      <c r="BF58" s="86"/>
      <c r="BG58" s="86"/>
      <c r="BH58" s="86"/>
      <c r="BI58" s="86"/>
      <c r="BJ58" s="86"/>
      <c r="BK58" s="86"/>
      <c r="BL58" s="86"/>
      <c r="BM58" s="86"/>
      <c r="BN58" s="86"/>
      <c r="BO58" s="86"/>
      <c r="BP58" s="86"/>
      <c r="BQ58" s="86"/>
      <c r="BR58" s="86"/>
      <c r="BS58" s="86"/>
      <c r="BT58" s="86"/>
      <c r="BU58" s="86"/>
      <c r="BV58" s="86"/>
      <c r="BW58" s="86"/>
      <c r="BX58" s="86"/>
      <c r="BY58" s="86"/>
      <c r="BZ58" s="86"/>
      <c r="CA58" s="86"/>
      <c r="CB58" s="86"/>
      <c r="CC58" s="86"/>
      <c r="CD58" s="86"/>
      <c r="CE58" s="86"/>
      <c r="CF58" s="86"/>
      <c r="CG58" s="86"/>
      <c r="CH58" s="86"/>
      <c r="CI58" s="86"/>
      <c r="CJ58" s="86"/>
      <c r="CK58" s="86"/>
      <c r="CL58" s="86"/>
      <c r="CM58" s="86"/>
      <c r="CN58" s="86"/>
      <c r="CO58" s="86"/>
      <c r="CP58" s="86"/>
      <c r="CQ58" s="86"/>
      <c r="CR58" s="86"/>
      <c r="CS58" s="86"/>
      <c r="CT58" s="86"/>
      <c r="CU58" s="86"/>
      <c r="CV58" s="86"/>
      <c r="CW58" s="86"/>
      <c r="CX58" s="86"/>
      <c r="CY58" s="86"/>
      <c r="CZ58" s="86"/>
      <c r="DA58" s="86"/>
      <c r="DB58" s="86"/>
      <c r="DC58" s="86"/>
      <c r="DD58" s="86"/>
      <c r="DE58" s="86"/>
      <c r="DF58" s="86"/>
      <c r="DG58" s="86"/>
      <c r="DH58" s="86"/>
      <c r="DI58" s="86"/>
      <c r="DJ58" s="86"/>
      <c r="DK58" s="86"/>
      <c r="DL58" s="86"/>
      <c r="DM58" s="86"/>
      <c r="DN58" s="86"/>
      <c r="DO58" s="86"/>
      <c r="DP58" s="86"/>
      <c r="DQ58" s="86"/>
      <c r="DR58" s="86"/>
      <c r="DS58" s="86"/>
      <c r="DT58" s="86"/>
      <c r="DU58" s="86"/>
      <c r="DV58" s="86"/>
      <c r="DW58" s="86"/>
      <c r="DX58" s="86"/>
      <c r="DY58" s="86"/>
      <c r="DZ58" s="86"/>
      <c r="EA58" s="86"/>
      <c r="EB58" s="86"/>
      <c r="EC58" s="86"/>
      <c r="ED58" s="86"/>
      <c r="EE58" s="86"/>
      <c r="EF58" s="86"/>
      <c r="EG58" s="86"/>
      <c r="EH58" s="86"/>
      <c r="EI58" s="86"/>
      <c r="EJ58" s="86"/>
      <c r="EK58" s="86"/>
      <c r="EL58" s="86"/>
      <c r="EM58" s="86"/>
      <c r="EN58" s="86"/>
      <c r="EO58" s="86"/>
      <c r="EP58" s="86"/>
      <c r="EQ58" s="86"/>
      <c r="ER58" s="86"/>
      <c r="ES58" s="86"/>
      <c r="ET58" s="86"/>
      <c r="EU58" s="86"/>
      <c r="EV58" s="86"/>
      <c r="EW58" s="86"/>
      <c r="EX58" s="86"/>
      <c r="EY58" s="86"/>
      <c r="EZ58" s="86"/>
      <c r="FA58" s="86"/>
      <c r="FB58" s="86"/>
      <c r="FC58" s="86"/>
      <c r="FD58" s="86"/>
      <c r="FE58" s="86"/>
      <c r="FF58" s="86"/>
      <c r="FG58" s="86"/>
      <c r="FH58" s="86"/>
      <c r="FI58" s="86"/>
      <c r="FJ58" s="86"/>
      <c r="FK58" s="86"/>
      <c r="FL58" s="86"/>
      <c r="FM58" s="86"/>
      <c r="FN58" s="86"/>
      <c r="FO58" s="86"/>
      <c r="FP58" s="86"/>
      <c r="FQ58" s="86"/>
      <c r="FR58" s="86"/>
      <c r="FS58" s="86"/>
      <c r="FT58" s="86"/>
      <c r="FU58" s="86"/>
      <c r="FV58" s="86"/>
      <c r="FW58" s="86"/>
      <c r="FX58" s="86"/>
      <c r="FY58" s="86"/>
      <c r="FZ58" s="86"/>
      <c r="GA58" s="86"/>
      <c r="GB58" s="86"/>
      <c r="GC58" s="86"/>
      <c r="GD58" s="86"/>
      <c r="GE58" s="86"/>
      <c r="GF58" s="86"/>
      <c r="GG58" s="86"/>
      <c r="GH58" s="86"/>
      <c r="GI58" s="86"/>
      <c r="GJ58" s="86"/>
      <c r="GK58" s="86"/>
    </row>
    <row r="59" spans="1:193" ht="12.75">
      <c r="A59" s="109" t="s">
        <v>30</v>
      </c>
      <c r="B59" s="110">
        <f>SUM(B54:B58)</f>
        <v>28</v>
      </c>
      <c r="C59" s="111">
        <f t="shared" si="6"/>
        <v>0.11864406779661017</v>
      </c>
      <c r="D59" s="110">
        <f>SUM(D54:D58)</f>
        <v>66</v>
      </c>
      <c r="E59" s="111">
        <f t="shared" si="7"/>
        <v>0.2796610169491525</v>
      </c>
      <c r="F59" s="110">
        <f>SUM(F54:F58)</f>
        <v>118</v>
      </c>
      <c r="G59" s="111">
        <f t="shared" si="8"/>
        <v>0.5</v>
      </c>
      <c r="H59" s="110">
        <f>SUM(H54:H58)</f>
        <v>24</v>
      </c>
      <c r="I59" s="111">
        <f t="shared" si="9"/>
        <v>0.1016949152542373</v>
      </c>
      <c r="J59" s="110">
        <f>SUM(J54:J58)</f>
        <v>0</v>
      </c>
      <c r="K59" s="111">
        <f t="shared" si="10"/>
        <v>0</v>
      </c>
      <c r="L59" s="112">
        <f>SUM(L54:L58)</f>
        <v>236</v>
      </c>
      <c r="M59" s="86"/>
      <c r="N59" s="86"/>
      <c r="O59" s="86"/>
      <c r="P59" s="86"/>
      <c r="Q59" s="89"/>
      <c r="R59" s="87"/>
      <c r="S59" s="87"/>
      <c r="T59" s="87"/>
      <c r="U59" s="86"/>
      <c r="V59" s="86"/>
      <c r="W59" s="86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86"/>
      <c r="AI59" s="86"/>
      <c r="AJ59" s="86"/>
      <c r="AK59" s="86"/>
      <c r="AL59" s="86"/>
      <c r="AM59" s="86"/>
      <c r="AN59" s="86"/>
      <c r="AO59" s="86"/>
      <c r="AP59" s="86"/>
      <c r="AQ59" s="86"/>
      <c r="AR59" s="86"/>
      <c r="AS59" s="86"/>
      <c r="AT59" s="86"/>
      <c r="AU59" s="86"/>
      <c r="AV59" s="86"/>
      <c r="AW59" s="86"/>
      <c r="AX59" s="86"/>
      <c r="AY59" s="86"/>
      <c r="AZ59" s="86"/>
      <c r="BA59" s="86"/>
      <c r="BB59" s="86"/>
      <c r="BC59" s="86"/>
      <c r="BD59" s="86"/>
      <c r="BE59" s="86"/>
      <c r="BF59" s="86"/>
      <c r="BG59" s="86"/>
      <c r="BH59" s="86"/>
      <c r="BI59" s="86"/>
      <c r="BJ59" s="86"/>
      <c r="BK59" s="86"/>
      <c r="BL59" s="86"/>
      <c r="BM59" s="86"/>
      <c r="BN59" s="86"/>
      <c r="BO59" s="86"/>
      <c r="BP59" s="86"/>
      <c r="BQ59" s="86"/>
      <c r="BR59" s="86"/>
      <c r="BS59" s="86"/>
      <c r="BT59" s="86"/>
      <c r="BU59" s="86"/>
      <c r="BV59" s="86"/>
      <c r="BW59" s="86"/>
      <c r="BX59" s="86"/>
      <c r="BY59" s="86"/>
      <c r="BZ59" s="86"/>
      <c r="CA59" s="86"/>
      <c r="CB59" s="86"/>
      <c r="CC59" s="86"/>
      <c r="CD59" s="86"/>
      <c r="CE59" s="86"/>
      <c r="CF59" s="86"/>
      <c r="CG59" s="86"/>
      <c r="CH59" s="86"/>
      <c r="CI59" s="86"/>
      <c r="CJ59" s="86"/>
      <c r="CK59" s="86"/>
      <c r="CL59" s="86"/>
      <c r="CM59" s="86"/>
      <c r="CN59" s="86"/>
      <c r="CO59" s="86"/>
      <c r="CP59" s="86"/>
      <c r="CQ59" s="86"/>
      <c r="CR59" s="86"/>
      <c r="CS59" s="86"/>
      <c r="CT59" s="86"/>
      <c r="CU59" s="86"/>
      <c r="CV59" s="86"/>
      <c r="CW59" s="86"/>
      <c r="CX59" s="86"/>
      <c r="CY59" s="86"/>
      <c r="CZ59" s="86"/>
      <c r="DA59" s="86"/>
      <c r="DB59" s="86"/>
      <c r="DC59" s="86"/>
      <c r="DD59" s="86"/>
      <c r="DE59" s="86"/>
      <c r="DF59" s="86"/>
      <c r="DG59" s="86"/>
      <c r="DH59" s="86"/>
      <c r="DI59" s="86"/>
      <c r="DJ59" s="86"/>
      <c r="DK59" s="86"/>
      <c r="DL59" s="86"/>
      <c r="DM59" s="86"/>
      <c r="DN59" s="86"/>
      <c r="DO59" s="86"/>
      <c r="DP59" s="86"/>
      <c r="DQ59" s="86"/>
      <c r="DR59" s="86"/>
      <c r="DS59" s="86"/>
      <c r="DT59" s="86"/>
      <c r="DU59" s="86"/>
      <c r="DV59" s="86"/>
      <c r="DW59" s="86"/>
      <c r="DX59" s="86"/>
      <c r="DY59" s="86"/>
      <c r="DZ59" s="86"/>
      <c r="EA59" s="86"/>
      <c r="EB59" s="86"/>
      <c r="EC59" s="86"/>
      <c r="ED59" s="86"/>
      <c r="EE59" s="86"/>
      <c r="EF59" s="86"/>
      <c r="EG59" s="86"/>
      <c r="EH59" s="86"/>
      <c r="EI59" s="86"/>
      <c r="EJ59" s="86"/>
      <c r="EK59" s="86"/>
      <c r="EL59" s="86"/>
      <c r="EM59" s="86"/>
      <c r="EN59" s="86"/>
      <c r="EO59" s="86"/>
      <c r="EP59" s="86"/>
      <c r="EQ59" s="86"/>
      <c r="ER59" s="86"/>
      <c r="ES59" s="86"/>
      <c r="ET59" s="86"/>
      <c r="EU59" s="86"/>
      <c r="EV59" s="86"/>
      <c r="EW59" s="86"/>
      <c r="EX59" s="86"/>
      <c r="EY59" s="86"/>
      <c r="EZ59" s="86"/>
      <c r="FA59" s="86"/>
      <c r="FB59" s="86"/>
      <c r="FC59" s="86"/>
      <c r="FD59" s="86"/>
      <c r="FE59" s="86"/>
      <c r="FF59" s="86"/>
      <c r="FG59" s="86"/>
      <c r="FH59" s="86"/>
      <c r="FI59" s="86"/>
      <c r="FJ59" s="86"/>
      <c r="FK59" s="86"/>
      <c r="FL59" s="86"/>
      <c r="FM59" s="86"/>
      <c r="FN59" s="86"/>
      <c r="FO59" s="86"/>
      <c r="FP59" s="86"/>
      <c r="FQ59" s="86"/>
      <c r="FR59" s="86"/>
      <c r="FS59" s="86"/>
      <c r="FT59" s="86"/>
      <c r="FU59" s="86"/>
      <c r="FV59" s="86"/>
      <c r="FW59" s="86"/>
      <c r="FX59" s="86"/>
      <c r="FY59" s="86"/>
      <c r="FZ59" s="86"/>
      <c r="GA59" s="86"/>
      <c r="GB59" s="86"/>
      <c r="GC59" s="86"/>
      <c r="GD59" s="86"/>
      <c r="GE59" s="86"/>
      <c r="GF59" s="86"/>
      <c r="GG59" s="86"/>
      <c r="GH59" s="86"/>
      <c r="GI59" s="86"/>
      <c r="GJ59" s="86"/>
      <c r="GK59" s="86"/>
    </row>
    <row r="60" spans="1:193" ht="12.75">
      <c r="A60" s="113"/>
      <c r="B60" s="114">
        <f>B59/L59</f>
        <v>0.11864406779661017</v>
      </c>
      <c r="C60" s="114"/>
      <c r="D60" s="114">
        <f>D59/L59</f>
        <v>0.2796610169491525</v>
      </c>
      <c r="E60" s="114"/>
      <c r="F60" s="114">
        <f>F59/L59</f>
        <v>0.5</v>
      </c>
      <c r="G60" s="114"/>
      <c r="H60" s="114">
        <f>H59/L59</f>
        <v>0.1016949152542373</v>
      </c>
      <c r="I60" s="114"/>
      <c r="J60" s="114">
        <f>J59/L59</f>
        <v>0</v>
      </c>
      <c r="K60" s="114"/>
      <c r="L60" s="115">
        <f>SUM(B60:J60)</f>
        <v>1</v>
      </c>
      <c r="M60" s="86"/>
      <c r="N60" s="86"/>
      <c r="O60" s="86"/>
      <c r="P60" s="86"/>
      <c r="Q60" s="89"/>
      <c r="R60" s="87"/>
      <c r="S60" s="87"/>
      <c r="T60" s="87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86"/>
      <c r="AL60" s="86"/>
      <c r="AM60" s="86"/>
      <c r="AN60" s="86"/>
      <c r="AO60" s="86"/>
      <c r="AP60" s="86"/>
      <c r="AQ60" s="86"/>
      <c r="AR60" s="86"/>
      <c r="AS60" s="86"/>
      <c r="AT60" s="86"/>
      <c r="AU60" s="86"/>
      <c r="AV60" s="86"/>
      <c r="AW60" s="86"/>
      <c r="AX60" s="86"/>
      <c r="AY60" s="86"/>
      <c r="AZ60" s="86"/>
      <c r="BA60" s="86"/>
      <c r="BB60" s="86"/>
      <c r="BC60" s="86"/>
      <c r="BD60" s="86"/>
      <c r="BE60" s="86"/>
      <c r="BF60" s="86"/>
      <c r="BG60" s="86"/>
      <c r="BH60" s="86"/>
      <c r="BI60" s="86"/>
      <c r="BJ60" s="86"/>
      <c r="BK60" s="86"/>
      <c r="BL60" s="86"/>
      <c r="BM60" s="86"/>
      <c r="BN60" s="86"/>
      <c r="BO60" s="86"/>
      <c r="BP60" s="86"/>
      <c r="BQ60" s="86"/>
      <c r="BR60" s="86"/>
      <c r="BS60" s="86"/>
      <c r="BT60" s="86"/>
      <c r="BU60" s="86"/>
      <c r="BV60" s="86"/>
      <c r="BW60" s="86"/>
      <c r="BX60" s="86"/>
      <c r="BY60" s="86"/>
      <c r="BZ60" s="86"/>
      <c r="CA60" s="86"/>
      <c r="CB60" s="86"/>
      <c r="CC60" s="86"/>
      <c r="CD60" s="86"/>
      <c r="CE60" s="86"/>
      <c r="CF60" s="86"/>
      <c r="CG60" s="86"/>
      <c r="CH60" s="86"/>
      <c r="CI60" s="86"/>
      <c r="CJ60" s="86"/>
      <c r="CK60" s="86"/>
      <c r="CL60" s="86"/>
      <c r="CM60" s="86"/>
      <c r="CN60" s="86"/>
      <c r="CO60" s="86"/>
      <c r="CP60" s="86"/>
      <c r="CQ60" s="86"/>
      <c r="CR60" s="86"/>
      <c r="CS60" s="86"/>
      <c r="CT60" s="86"/>
      <c r="CU60" s="86"/>
      <c r="CV60" s="86"/>
      <c r="CW60" s="86"/>
      <c r="CX60" s="86"/>
      <c r="CY60" s="86"/>
      <c r="CZ60" s="86"/>
      <c r="DA60" s="86"/>
      <c r="DB60" s="86"/>
      <c r="DC60" s="86"/>
      <c r="DD60" s="86"/>
      <c r="DE60" s="86"/>
      <c r="DF60" s="86"/>
      <c r="DG60" s="86"/>
      <c r="DH60" s="86"/>
      <c r="DI60" s="86"/>
      <c r="DJ60" s="86"/>
      <c r="DK60" s="86"/>
      <c r="DL60" s="86"/>
      <c r="DM60" s="86"/>
      <c r="DN60" s="86"/>
      <c r="DO60" s="86"/>
      <c r="DP60" s="86"/>
      <c r="DQ60" s="86"/>
      <c r="DR60" s="86"/>
      <c r="DS60" s="86"/>
      <c r="DT60" s="86"/>
      <c r="DU60" s="86"/>
      <c r="DV60" s="86"/>
      <c r="DW60" s="86"/>
      <c r="DX60" s="86"/>
      <c r="DY60" s="86"/>
      <c r="DZ60" s="86"/>
      <c r="EA60" s="86"/>
      <c r="EB60" s="86"/>
      <c r="EC60" s="86"/>
      <c r="ED60" s="86"/>
      <c r="EE60" s="86"/>
      <c r="EF60" s="86"/>
      <c r="EG60" s="86"/>
      <c r="EH60" s="86"/>
      <c r="EI60" s="86"/>
      <c r="EJ60" s="86"/>
      <c r="EK60" s="86"/>
      <c r="EL60" s="86"/>
      <c r="EM60" s="86"/>
      <c r="EN60" s="86"/>
      <c r="EO60" s="86"/>
      <c r="EP60" s="86"/>
      <c r="EQ60" s="86"/>
      <c r="ER60" s="86"/>
      <c r="ES60" s="86"/>
      <c r="ET60" s="86"/>
      <c r="EU60" s="86"/>
      <c r="EV60" s="86"/>
      <c r="EW60" s="86"/>
      <c r="EX60" s="86"/>
      <c r="EY60" s="86"/>
      <c r="EZ60" s="86"/>
      <c r="FA60" s="86"/>
      <c r="FB60" s="86"/>
      <c r="FC60" s="86"/>
      <c r="FD60" s="86"/>
      <c r="FE60" s="86"/>
      <c r="FF60" s="86"/>
      <c r="FG60" s="86"/>
      <c r="FH60" s="86"/>
      <c r="FI60" s="86"/>
      <c r="FJ60" s="86"/>
      <c r="FK60" s="86"/>
      <c r="FL60" s="86"/>
      <c r="FM60" s="86"/>
      <c r="FN60" s="86"/>
      <c r="FO60" s="86"/>
      <c r="FP60" s="86"/>
      <c r="FQ60" s="86"/>
      <c r="FR60" s="86"/>
      <c r="FS60" s="86"/>
      <c r="FT60" s="86"/>
      <c r="FU60" s="86"/>
      <c r="FV60" s="86"/>
      <c r="FW60" s="86"/>
      <c r="FX60" s="86"/>
      <c r="FY60" s="86"/>
      <c r="FZ60" s="86"/>
      <c r="GA60" s="86"/>
      <c r="GB60" s="86"/>
      <c r="GC60" s="86"/>
      <c r="GD60" s="86"/>
      <c r="GE60" s="86"/>
      <c r="GF60" s="86"/>
      <c r="GG60" s="86"/>
      <c r="GH60" s="86"/>
      <c r="GI60" s="86"/>
      <c r="GJ60" s="86"/>
      <c r="GK60" s="86"/>
    </row>
    <row r="61" spans="1:193" ht="12.75">
      <c r="A61" s="113"/>
      <c r="B61" s="116"/>
      <c r="C61" s="116"/>
      <c r="D61" s="113"/>
      <c r="E61" s="113"/>
      <c r="F61" s="113"/>
      <c r="G61" s="113"/>
      <c r="H61" s="113"/>
      <c r="I61" s="113"/>
      <c r="J61" s="113"/>
      <c r="K61" s="113"/>
      <c r="L61" s="113"/>
      <c r="M61" s="86"/>
      <c r="N61" s="86"/>
      <c r="O61" s="86"/>
      <c r="P61" s="86"/>
      <c r="Q61" s="89"/>
      <c r="R61" s="87"/>
      <c r="S61" s="87"/>
      <c r="T61" s="87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6"/>
      <c r="AN61" s="86"/>
      <c r="AO61" s="86"/>
      <c r="AP61" s="86"/>
      <c r="AQ61" s="86"/>
      <c r="AR61" s="86"/>
      <c r="AS61" s="86"/>
      <c r="AT61" s="86"/>
      <c r="AU61" s="86"/>
      <c r="AV61" s="86"/>
      <c r="AW61" s="86"/>
      <c r="AX61" s="86"/>
      <c r="AY61" s="86"/>
      <c r="AZ61" s="86"/>
      <c r="BA61" s="86"/>
      <c r="BB61" s="86"/>
      <c r="BC61" s="86"/>
      <c r="BD61" s="86"/>
      <c r="BE61" s="86"/>
      <c r="BF61" s="86"/>
      <c r="BG61" s="86"/>
      <c r="BH61" s="86"/>
      <c r="BI61" s="86"/>
      <c r="BJ61" s="86"/>
      <c r="BK61" s="86"/>
      <c r="BL61" s="86"/>
      <c r="BM61" s="86"/>
      <c r="BN61" s="86"/>
      <c r="BO61" s="86"/>
      <c r="BP61" s="86"/>
      <c r="BQ61" s="86"/>
      <c r="BR61" s="86"/>
      <c r="BS61" s="86"/>
      <c r="BT61" s="86"/>
      <c r="BU61" s="86"/>
      <c r="BV61" s="86"/>
      <c r="BW61" s="86"/>
      <c r="BX61" s="86"/>
      <c r="BY61" s="86"/>
      <c r="BZ61" s="86"/>
      <c r="CA61" s="86"/>
      <c r="CB61" s="86"/>
      <c r="CC61" s="86"/>
      <c r="CD61" s="86"/>
      <c r="CE61" s="86"/>
      <c r="CF61" s="86"/>
      <c r="CG61" s="86"/>
      <c r="CH61" s="86"/>
      <c r="CI61" s="86"/>
      <c r="CJ61" s="86"/>
      <c r="CK61" s="86"/>
      <c r="CL61" s="86"/>
      <c r="CM61" s="86"/>
      <c r="CN61" s="86"/>
      <c r="CO61" s="86"/>
      <c r="CP61" s="86"/>
      <c r="CQ61" s="86"/>
      <c r="CR61" s="86"/>
      <c r="CS61" s="86"/>
      <c r="CT61" s="86"/>
      <c r="CU61" s="86"/>
      <c r="CV61" s="86"/>
      <c r="CW61" s="86"/>
      <c r="CX61" s="86"/>
      <c r="CY61" s="86"/>
      <c r="CZ61" s="86"/>
      <c r="DA61" s="86"/>
      <c r="DB61" s="86"/>
      <c r="DC61" s="86"/>
      <c r="DD61" s="86"/>
      <c r="DE61" s="86"/>
      <c r="DF61" s="86"/>
      <c r="DG61" s="86"/>
      <c r="DH61" s="86"/>
      <c r="DI61" s="86"/>
      <c r="DJ61" s="86"/>
      <c r="DK61" s="86"/>
      <c r="DL61" s="86"/>
      <c r="DM61" s="86"/>
      <c r="DN61" s="86"/>
      <c r="DO61" s="86"/>
      <c r="DP61" s="86"/>
      <c r="DQ61" s="86"/>
      <c r="DR61" s="86"/>
      <c r="DS61" s="86"/>
      <c r="DT61" s="86"/>
      <c r="DU61" s="86"/>
      <c r="DV61" s="86"/>
      <c r="DW61" s="86"/>
      <c r="DX61" s="86"/>
      <c r="DY61" s="86"/>
      <c r="DZ61" s="86"/>
      <c r="EA61" s="86"/>
      <c r="EB61" s="86"/>
      <c r="EC61" s="86"/>
      <c r="ED61" s="86"/>
      <c r="EE61" s="86"/>
      <c r="EF61" s="86"/>
      <c r="EG61" s="86"/>
      <c r="EH61" s="86"/>
      <c r="EI61" s="86"/>
      <c r="EJ61" s="86"/>
      <c r="EK61" s="86"/>
      <c r="EL61" s="86"/>
      <c r="EM61" s="86"/>
      <c r="EN61" s="86"/>
      <c r="EO61" s="86"/>
      <c r="EP61" s="86"/>
      <c r="EQ61" s="86"/>
      <c r="ER61" s="86"/>
      <c r="ES61" s="86"/>
      <c r="ET61" s="86"/>
      <c r="EU61" s="86"/>
      <c r="EV61" s="86"/>
      <c r="EW61" s="86"/>
      <c r="EX61" s="86"/>
      <c r="EY61" s="86"/>
      <c r="EZ61" s="86"/>
      <c r="FA61" s="86"/>
      <c r="FB61" s="86"/>
      <c r="FC61" s="86"/>
      <c r="FD61" s="86"/>
      <c r="FE61" s="86"/>
      <c r="FF61" s="86"/>
      <c r="FG61" s="86"/>
      <c r="FH61" s="86"/>
      <c r="FI61" s="86"/>
      <c r="FJ61" s="86"/>
      <c r="FK61" s="86"/>
      <c r="FL61" s="86"/>
      <c r="FM61" s="86"/>
      <c r="FN61" s="86"/>
      <c r="FO61" s="86"/>
      <c r="FP61" s="86"/>
      <c r="FQ61" s="86"/>
      <c r="FR61" s="86"/>
      <c r="FS61" s="86"/>
      <c r="FT61" s="86"/>
      <c r="FU61" s="86"/>
      <c r="FV61" s="86"/>
      <c r="FW61" s="86"/>
      <c r="FX61" s="86"/>
      <c r="FY61" s="86"/>
      <c r="FZ61" s="86"/>
      <c r="GA61" s="86"/>
      <c r="GB61" s="86"/>
      <c r="GC61" s="86"/>
      <c r="GD61" s="86"/>
      <c r="GE61" s="86"/>
      <c r="GF61" s="86"/>
      <c r="GG61" s="86"/>
      <c r="GH61" s="86"/>
      <c r="GI61" s="86"/>
      <c r="GJ61" s="86"/>
      <c r="GK61" s="86"/>
    </row>
    <row r="62" spans="1:193" ht="12.75">
      <c r="A62" s="187" t="s">
        <v>49</v>
      </c>
      <c r="B62" s="187"/>
      <c r="C62" s="187"/>
      <c r="D62" s="187"/>
      <c r="E62" s="187"/>
      <c r="F62" s="187"/>
      <c r="G62" s="187"/>
      <c r="H62" s="187"/>
      <c r="I62" s="187"/>
      <c r="J62" s="187"/>
      <c r="K62" s="187"/>
      <c r="L62" s="187"/>
      <c r="M62" s="86"/>
      <c r="N62" s="86"/>
      <c r="O62" s="86"/>
      <c r="P62" s="86"/>
      <c r="Q62" s="89"/>
      <c r="R62" s="87"/>
      <c r="S62" s="87"/>
      <c r="T62" s="87"/>
      <c r="U62" s="86"/>
      <c r="V62" s="86"/>
      <c r="W62" s="86"/>
      <c r="X62" s="86"/>
      <c r="Y62" s="86"/>
      <c r="Z62" s="86"/>
      <c r="AA62" s="86"/>
      <c r="AB62" s="86"/>
      <c r="AC62" s="86"/>
      <c r="AD62" s="86"/>
      <c r="AE62" s="86"/>
      <c r="AF62" s="86"/>
      <c r="AG62" s="86"/>
      <c r="AH62" s="86"/>
      <c r="AI62" s="86"/>
      <c r="AJ62" s="86"/>
      <c r="AK62" s="86"/>
      <c r="AL62" s="86"/>
      <c r="AM62" s="86"/>
      <c r="AN62" s="86"/>
      <c r="AO62" s="86"/>
      <c r="AP62" s="86"/>
      <c r="AQ62" s="86"/>
      <c r="AR62" s="86"/>
      <c r="AS62" s="86"/>
      <c r="AT62" s="86"/>
      <c r="AU62" s="86"/>
      <c r="AV62" s="86"/>
      <c r="AW62" s="86"/>
      <c r="AX62" s="86"/>
      <c r="AY62" s="86"/>
      <c r="AZ62" s="86"/>
      <c r="BA62" s="86"/>
      <c r="BB62" s="86"/>
      <c r="BC62" s="86"/>
      <c r="BD62" s="86"/>
      <c r="BE62" s="86"/>
      <c r="BF62" s="86"/>
      <c r="BG62" s="86"/>
      <c r="BH62" s="86"/>
      <c r="BI62" s="86"/>
      <c r="BJ62" s="86"/>
      <c r="BK62" s="86"/>
      <c r="BL62" s="86"/>
      <c r="BM62" s="86"/>
      <c r="BN62" s="86"/>
      <c r="BO62" s="86"/>
      <c r="BP62" s="86"/>
      <c r="BQ62" s="86"/>
      <c r="BR62" s="86"/>
      <c r="BS62" s="86"/>
      <c r="BT62" s="86"/>
      <c r="BU62" s="86"/>
      <c r="BV62" s="86"/>
      <c r="BW62" s="86"/>
      <c r="BX62" s="86"/>
      <c r="BY62" s="86"/>
      <c r="BZ62" s="86"/>
      <c r="CA62" s="86"/>
      <c r="CB62" s="86"/>
      <c r="CC62" s="86"/>
      <c r="CD62" s="86"/>
      <c r="CE62" s="86"/>
      <c r="CF62" s="86"/>
      <c r="CG62" s="86"/>
      <c r="CH62" s="86"/>
      <c r="CI62" s="86"/>
      <c r="CJ62" s="86"/>
      <c r="CK62" s="86"/>
      <c r="CL62" s="86"/>
      <c r="CM62" s="86"/>
      <c r="CN62" s="86"/>
      <c r="CO62" s="86"/>
      <c r="CP62" s="86"/>
      <c r="CQ62" s="86"/>
      <c r="CR62" s="86"/>
      <c r="CS62" s="86"/>
      <c r="CT62" s="86"/>
      <c r="CU62" s="86"/>
      <c r="CV62" s="86"/>
      <c r="CW62" s="86"/>
      <c r="CX62" s="86"/>
      <c r="CY62" s="86"/>
      <c r="CZ62" s="86"/>
      <c r="DA62" s="86"/>
      <c r="DB62" s="86"/>
      <c r="DC62" s="86"/>
      <c r="DD62" s="86"/>
      <c r="DE62" s="86"/>
      <c r="DF62" s="86"/>
      <c r="DG62" s="86"/>
      <c r="DH62" s="86"/>
      <c r="DI62" s="86"/>
      <c r="DJ62" s="86"/>
      <c r="DK62" s="86"/>
      <c r="DL62" s="86"/>
      <c r="DM62" s="86"/>
      <c r="DN62" s="86"/>
      <c r="DO62" s="86"/>
      <c r="DP62" s="86"/>
      <c r="DQ62" s="86"/>
      <c r="DR62" s="86"/>
      <c r="DS62" s="86"/>
      <c r="DT62" s="86"/>
      <c r="DU62" s="86"/>
      <c r="DV62" s="86"/>
      <c r="DW62" s="86"/>
      <c r="DX62" s="86"/>
      <c r="DY62" s="86"/>
      <c r="DZ62" s="86"/>
      <c r="EA62" s="86"/>
      <c r="EB62" s="86"/>
      <c r="EC62" s="86"/>
      <c r="ED62" s="86"/>
      <c r="EE62" s="86"/>
      <c r="EF62" s="86"/>
      <c r="EG62" s="86"/>
      <c r="EH62" s="86"/>
      <c r="EI62" s="86"/>
      <c r="EJ62" s="86"/>
      <c r="EK62" s="86"/>
      <c r="EL62" s="86"/>
      <c r="EM62" s="86"/>
      <c r="EN62" s="86"/>
      <c r="EO62" s="86"/>
      <c r="EP62" s="86"/>
      <c r="EQ62" s="86"/>
      <c r="ER62" s="86"/>
      <c r="ES62" s="86"/>
      <c r="ET62" s="86"/>
      <c r="EU62" s="86"/>
      <c r="EV62" s="86"/>
      <c r="EW62" s="86"/>
      <c r="EX62" s="86"/>
      <c r="EY62" s="86"/>
      <c r="EZ62" s="86"/>
      <c r="FA62" s="86"/>
      <c r="FB62" s="86"/>
      <c r="FC62" s="86"/>
      <c r="FD62" s="86"/>
      <c r="FE62" s="86"/>
      <c r="FF62" s="86"/>
      <c r="FG62" s="86"/>
      <c r="FH62" s="86"/>
      <c r="FI62" s="86"/>
      <c r="FJ62" s="86"/>
      <c r="FK62" s="86"/>
      <c r="FL62" s="86"/>
      <c r="FM62" s="86"/>
      <c r="FN62" s="86"/>
      <c r="FO62" s="86"/>
      <c r="FP62" s="86"/>
      <c r="FQ62" s="86"/>
      <c r="FR62" s="86"/>
      <c r="FS62" s="86"/>
      <c r="FT62" s="86"/>
      <c r="FU62" s="86"/>
      <c r="FV62" s="86"/>
      <c r="FW62" s="86"/>
      <c r="FX62" s="86"/>
      <c r="FY62" s="86"/>
      <c r="FZ62" s="86"/>
      <c r="GA62" s="86"/>
      <c r="GB62" s="86"/>
      <c r="GC62" s="86"/>
      <c r="GD62" s="86"/>
      <c r="GE62" s="86"/>
      <c r="GF62" s="86"/>
      <c r="GG62" s="86"/>
      <c r="GH62" s="86"/>
      <c r="GI62" s="86"/>
      <c r="GJ62" s="86"/>
      <c r="GK62" s="86"/>
    </row>
    <row r="63" spans="1:193" ht="12.75">
      <c r="A63" s="177" t="s">
        <v>45</v>
      </c>
      <c r="B63" s="177" t="s">
        <v>82</v>
      </c>
      <c r="C63" s="102" t="s">
        <v>19</v>
      </c>
      <c r="D63" s="177" t="s">
        <v>84</v>
      </c>
      <c r="E63" s="102" t="s">
        <v>19</v>
      </c>
      <c r="F63" s="177" t="s">
        <v>85</v>
      </c>
      <c r="G63" s="102" t="s">
        <v>19</v>
      </c>
      <c r="H63" s="177" t="s">
        <v>86</v>
      </c>
      <c r="I63" s="102" t="s">
        <v>19</v>
      </c>
      <c r="J63" s="188" t="s">
        <v>87</v>
      </c>
      <c r="K63" s="102" t="s">
        <v>19</v>
      </c>
      <c r="L63" s="177" t="s">
        <v>30</v>
      </c>
      <c r="M63" s="86"/>
      <c r="N63" s="86"/>
      <c r="O63" s="86"/>
      <c r="P63" s="86"/>
      <c r="Q63" s="89"/>
      <c r="R63" s="87"/>
      <c r="S63" s="87"/>
      <c r="T63" s="87"/>
      <c r="U63" s="86"/>
      <c r="V63" s="86"/>
      <c r="W63" s="86"/>
      <c r="X63" s="86"/>
      <c r="Y63" s="86"/>
      <c r="Z63" s="86"/>
      <c r="AA63" s="86"/>
      <c r="AB63" s="86"/>
      <c r="AC63" s="86"/>
      <c r="AD63" s="86"/>
      <c r="AE63" s="86"/>
      <c r="AF63" s="86"/>
      <c r="AG63" s="86"/>
      <c r="AH63" s="86"/>
      <c r="AI63" s="86"/>
      <c r="AJ63" s="86"/>
      <c r="AK63" s="86"/>
      <c r="AL63" s="86"/>
      <c r="AM63" s="86"/>
      <c r="AN63" s="86"/>
      <c r="AO63" s="86"/>
      <c r="AP63" s="86"/>
      <c r="AQ63" s="86"/>
      <c r="AR63" s="86"/>
      <c r="AS63" s="86"/>
      <c r="AT63" s="86"/>
      <c r="AU63" s="86"/>
      <c r="AV63" s="86"/>
      <c r="AW63" s="86"/>
      <c r="AX63" s="86"/>
      <c r="AY63" s="86"/>
      <c r="AZ63" s="86"/>
      <c r="BA63" s="86"/>
      <c r="BB63" s="86"/>
      <c r="BC63" s="86"/>
      <c r="BD63" s="86"/>
      <c r="BE63" s="86"/>
      <c r="BF63" s="86"/>
      <c r="BG63" s="86"/>
      <c r="BH63" s="86"/>
      <c r="BI63" s="86"/>
      <c r="BJ63" s="86"/>
      <c r="BK63" s="86"/>
      <c r="BL63" s="86"/>
      <c r="BM63" s="86"/>
      <c r="BN63" s="86"/>
      <c r="BO63" s="86"/>
      <c r="BP63" s="86"/>
      <c r="BQ63" s="86"/>
      <c r="BR63" s="86"/>
      <c r="BS63" s="86"/>
      <c r="BT63" s="86"/>
      <c r="BU63" s="86"/>
      <c r="BV63" s="86"/>
      <c r="BW63" s="86"/>
      <c r="BX63" s="86"/>
      <c r="BY63" s="86"/>
      <c r="BZ63" s="86"/>
      <c r="CA63" s="86"/>
      <c r="CB63" s="86"/>
      <c r="CC63" s="86"/>
      <c r="CD63" s="86"/>
      <c r="CE63" s="86"/>
      <c r="CF63" s="86"/>
      <c r="CG63" s="86"/>
      <c r="CH63" s="86"/>
      <c r="CI63" s="86"/>
      <c r="CJ63" s="86"/>
      <c r="CK63" s="86"/>
      <c r="CL63" s="86"/>
      <c r="CM63" s="86"/>
      <c r="CN63" s="86"/>
      <c r="CO63" s="86"/>
      <c r="CP63" s="86"/>
      <c r="CQ63" s="86"/>
      <c r="CR63" s="86"/>
      <c r="CS63" s="86"/>
      <c r="CT63" s="86"/>
      <c r="CU63" s="86"/>
      <c r="CV63" s="86"/>
      <c r="CW63" s="86"/>
      <c r="CX63" s="86"/>
      <c r="CY63" s="86"/>
      <c r="CZ63" s="86"/>
      <c r="DA63" s="86"/>
      <c r="DB63" s="86"/>
      <c r="DC63" s="86"/>
      <c r="DD63" s="86"/>
      <c r="DE63" s="86"/>
      <c r="DF63" s="86"/>
      <c r="DG63" s="86"/>
      <c r="DH63" s="86"/>
      <c r="DI63" s="86"/>
      <c r="DJ63" s="86"/>
      <c r="DK63" s="86"/>
      <c r="DL63" s="86"/>
      <c r="DM63" s="86"/>
      <c r="DN63" s="86"/>
      <c r="DO63" s="86"/>
      <c r="DP63" s="86"/>
      <c r="DQ63" s="86"/>
      <c r="DR63" s="86"/>
      <c r="DS63" s="86"/>
      <c r="DT63" s="86"/>
      <c r="DU63" s="86"/>
      <c r="DV63" s="86"/>
      <c r="DW63" s="86"/>
      <c r="DX63" s="86"/>
      <c r="DY63" s="86"/>
      <c r="DZ63" s="86"/>
      <c r="EA63" s="86"/>
      <c r="EB63" s="86"/>
      <c r="EC63" s="86"/>
      <c r="ED63" s="86"/>
      <c r="EE63" s="86"/>
      <c r="EF63" s="86"/>
      <c r="EG63" s="86"/>
      <c r="EH63" s="86"/>
      <c r="EI63" s="86"/>
      <c r="EJ63" s="86"/>
      <c r="EK63" s="86"/>
      <c r="EL63" s="86"/>
      <c r="EM63" s="86"/>
      <c r="EN63" s="86"/>
      <c r="EO63" s="86"/>
      <c r="EP63" s="86"/>
      <c r="EQ63" s="86"/>
      <c r="ER63" s="86"/>
      <c r="ES63" s="86"/>
      <c r="ET63" s="86"/>
      <c r="EU63" s="86"/>
      <c r="EV63" s="86"/>
      <c r="EW63" s="86"/>
      <c r="EX63" s="86"/>
      <c r="EY63" s="86"/>
      <c r="EZ63" s="86"/>
      <c r="FA63" s="86"/>
      <c r="FB63" s="86"/>
      <c r="FC63" s="86"/>
      <c r="FD63" s="86"/>
      <c r="FE63" s="86"/>
      <c r="FF63" s="86"/>
      <c r="FG63" s="86"/>
      <c r="FH63" s="86"/>
      <c r="FI63" s="86"/>
      <c r="FJ63" s="86"/>
      <c r="FK63" s="86"/>
      <c r="FL63" s="86"/>
      <c r="FM63" s="86"/>
      <c r="FN63" s="86"/>
      <c r="FO63" s="86"/>
      <c r="FP63" s="86"/>
      <c r="FQ63" s="86"/>
      <c r="FR63" s="86"/>
      <c r="FS63" s="86"/>
      <c r="FT63" s="86"/>
      <c r="FU63" s="86"/>
      <c r="FV63" s="86"/>
      <c r="FW63" s="86"/>
      <c r="FX63" s="86"/>
      <c r="FY63" s="86"/>
      <c r="FZ63" s="86"/>
      <c r="GA63" s="86"/>
      <c r="GB63" s="86"/>
      <c r="GC63" s="86"/>
      <c r="GD63" s="86"/>
      <c r="GE63" s="86"/>
      <c r="GF63" s="86"/>
      <c r="GG63" s="86"/>
      <c r="GH63" s="86"/>
      <c r="GI63" s="86"/>
      <c r="GJ63" s="86"/>
      <c r="GK63" s="86"/>
    </row>
    <row r="64" spans="1:193" ht="12.75">
      <c r="A64" s="178"/>
      <c r="B64" s="178"/>
      <c r="C64" s="103" t="s">
        <v>45</v>
      </c>
      <c r="D64" s="178"/>
      <c r="E64" s="103" t="s">
        <v>45</v>
      </c>
      <c r="F64" s="178"/>
      <c r="G64" s="103" t="s">
        <v>45</v>
      </c>
      <c r="H64" s="178"/>
      <c r="I64" s="103" t="s">
        <v>45</v>
      </c>
      <c r="J64" s="189"/>
      <c r="K64" s="103" t="s">
        <v>45</v>
      </c>
      <c r="L64" s="178"/>
      <c r="M64" s="86"/>
      <c r="N64" s="86"/>
      <c r="O64" s="86"/>
      <c r="P64" s="86"/>
      <c r="Q64" s="89"/>
      <c r="R64" s="87"/>
      <c r="S64" s="87"/>
      <c r="T64" s="87"/>
      <c r="U64" s="86"/>
      <c r="V64" s="86"/>
      <c r="W64" s="86"/>
      <c r="X64" s="86"/>
      <c r="Y64" s="86"/>
      <c r="Z64" s="86"/>
      <c r="AA64" s="86"/>
      <c r="AB64" s="86"/>
      <c r="AC64" s="86"/>
      <c r="AD64" s="86"/>
      <c r="AE64" s="86"/>
      <c r="AF64" s="86"/>
      <c r="AG64" s="86"/>
      <c r="AH64" s="86"/>
      <c r="AI64" s="86"/>
      <c r="AJ64" s="86"/>
      <c r="AK64" s="86"/>
      <c r="AL64" s="86"/>
      <c r="AM64" s="86"/>
      <c r="AN64" s="86"/>
      <c r="AO64" s="86"/>
      <c r="AP64" s="86"/>
      <c r="AQ64" s="86"/>
      <c r="AR64" s="86"/>
      <c r="AS64" s="86"/>
      <c r="AT64" s="86"/>
      <c r="AU64" s="86"/>
      <c r="AV64" s="86"/>
      <c r="AW64" s="86"/>
      <c r="AX64" s="86"/>
      <c r="AY64" s="86"/>
      <c r="AZ64" s="86"/>
      <c r="BA64" s="86"/>
      <c r="BB64" s="86"/>
      <c r="BC64" s="86"/>
      <c r="BD64" s="86"/>
      <c r="BE64" s="86"/>
      <c r="BF64" s="86"/>
      <c r="BG64" s="86"/>
      <c r="BH64" s="86"/>
      <c r="BI64" s="86"/>
      <c r="BJ64" s="86"/>
      <c r="BK64" s="86"/>
      <c r="BL64" s="86"/>
      <c r="BM64" s="86"/>
      <c r="BN64" s="86"/>
      <c r="BO64" s="86"/>
      <c r="BP64" s="86"/>
      <c r="BQ64" s="86"/>
      <c r="BR64" s="86"/>
      <c r="BS64" s="86"/>
      <c r="BT64" s="86"/>
      <c r="BU64" s="86"/>
      <c r="BV64" s="86"/>
      <c r="BW64" s="86"/>
      <c r="BX64" s="86"/>
      <c r="BY64" s="86"/>
      <c r="BZ64" s="86"/>
      <c r="CA64" s="86"/>
      <c r="CB64" s="86"/>
      <c r="CC64" s="86"/>
      <c r="CD64" s="86"/>
      <c r="CE64" s="86"/>
      <c r="CF64" s="86"/>
      <c r="CG64" s="86"/>
      <c r="CH64" s="86"/>
      <c r="CI64" s="86"/>
      <c r="CJ64" s="86"/>
      <c r="CK64" s="86"/>
      <c r="CL64" s="86"/>
      <c r="CM64" s="86"/>
      <c r="CN64" s="86"/>
      <c r="CO64" s="86"/>
      <c r="CP64" s="86"/>
      <c r="CQ64" s="86"/>
      <c r="CR64" s="86"/>
      <c r="CS64" s="86"/>
      <c r="CT64" s="86"/>
      <c r="CU64" s="86"/>
      <c r="CV64" s="86"/>
      <c r="CW64" s="86"/>
      <c r="CX64" s="86"/>
      <c r="CY64" s="86"/>
      <c r="CZ64" s="86"/>
      <c r="DA64" s="86"/>
      <c r="DB64" s="86"/>
      <c r="DC64" s="86"/>
      <c r="DD64" s="86"/>
      <c r="DE64" s="86"/>
      <c r="DF64" s="86"/>
      <c r="DG64" s="86"/>
      <c r="DH64" s="86"/>
      <c r="DI64" s="86"/>
      <c r="DJ64" s="86"/>
      <c r="DK64" s="86"/>
      <c r="DL64" s="86"/>
      <c r="DM64" s="86"/>
      <c r="DN64" s="86"/>
      <c r="DO64" s="86"/>
      <c r="DP64" s="86"/>
      <c r="DQ64" s="86"/>
      <c r="DR64" s="86"/>
      <c r="DS64" s="86"/>
      <c r="DT64" s="86"/>
      <c r="DU64" s="86"/>
      <c r="DV64" s="86"/>
      <c r="DW64" s="86"/>
      <c r="DX64" s="86"/>
      <c r="DY64" s="86"/>
      <c r="DZ64" s="86"/>
      <c r="EA64" s="86"/>
      <c r="EB64" s="86"/>
      <c r="EC64" s="86"/>
      <c r="ED64" s="86"/>
      <c r="EE64" s="86"/>
      <c r="EF64" s="86"/>
      <c r="EG64" s="86"/>
      <c r="EH64" s="86"/>
      <c r="EI64" s="86"/>
      <c r="EJ64" s="86"/>
      <c r="EK64" s="86"/>
      <c r="EL64" s="86"/>
      <c r="EM64" s="86"/>
      <c r="EN64" s="86"/>
      <c r="EO64" s="86"/>
      <c r="EP64" s="86"/>
      <c r="EQ64" s="86"/>
      <c r="ER64" s="86"/>
      <c r="ES64" s="86"/>
      <c r="ET64" s="86"/>
      <c r="EU64" s="86"/>
      <c r="EV64" s="86"/>
      <c r="EW64" s="86"/>
      <c r="EX64" s="86"/>
      <c r="EY64" s="86"/>
      <c r="EZ64" s="86"/>
      <c r="FA64" s="86"/>
      <c r="FB64" s="86"/>
      <c r="FC64" s="86"/>
      <c r="FD64" s="86"/>
      <c r="FE64" s="86"/>
      <c r="FF64" s="86"/>
      <c r="FG64" s="86"/>
      <c r="FH64" s="86"/>
      <c r="FI64" s="86"/>
      <c r="FJ64" s="86"/>
      <c r="FK64" s="86"/>
      <c r="FL64" s="86"/>
      <c r="FM64" s="86"/>
      <c r="FN64" s="86"/>
      <c r="FO64" s="86"/>
      <c r="FP64" s="86"/>
      <c r="FQ64" s="86"/>
      <c r="FR64" s="86"/>
      <c r="FS64" s="86"/>
      <c r="FT64" s="86"/>
      <c r="FU64" s="86"/>
      <c r="FV64" s="86"/>
      <c r="FW64" s="86"/>
      <c r="FX64" s="86"/>
      <c r="FY64" s="86"/>
      <c r="FZ64" s="86"/>
      <c r="GA64" s="86"/>
      <c r="GB64" s="86"/>
      <c r="GC64" s="86"/>
      <c r="GD64" s="86"/>
      <c r="GE64" s="86"/>
      <c r="GF64" s="86"/>
      <c r="GG64" s="86"/>
      <c r="GH64" s="86"/>
      <c r="GI64" s="86"/>
      <c r="GJ64" s="86"/>
      <c r="GK64" s="86"/>
    </row>
    <row r="65" spans="1:193" ht="12.75">
      <c r="A65" s="104" t="s">
        <v>25</v>
      </c>
      <c r="B65" s="105">
        <f>B54+B43</f>
        <v>17</v>
      </c>
      <c r="C65" s="106">
        <f>B65/L65</f>
        <v>0.03046594982078853</v>
      </c>
      <c r="D65" s="105">
        <f>D54+D43</f>
        <v>80</v>
      </c>
      <c r="E65" s="106">
        <f>D65/L65</f>
        <v>0.14336917562724014</v>
      </c>
      <c r="F65" s="105">
        <f>F54+F43</f>
        <v>200</v>
      </c>
      <c r="G65" s="106">
        <f>F65/L65</f>
        <v>0.35842293906810035</v>
      </c>
      <c r="H65" s="105">
        <f>H54+H43</f>
        <v>240</v>
      </c>
      <c r="I65" s="106">
        <f>H65/L65</f>
        <v>0.43010752688172044</v>
      </c>
      <c r="J65" s="105">
        <f>J54+J43</f>
        <v>21</v>
      </c>
      <c r="K65" s="106">
        <f>J65/L65</f>
        <v>0.03763440860215054</v>
      </c>
      <c r="L65" s="107">
        <f>B65+D65+F65+H65+J65</f>
        <v>558</v>
      </c>
      <c r="M65" s="86"/>
      <c r="N65" s="86"/>
      <c r="O65" s="86"/>
      <c r="P65" s="86"/>
      <c r="Q65" s="89"/>
      <c r="R65" s="87"/>
      <c r="S65" s="87"/>
      <c r="T65" s="87"/>
      <c r="U65" s="86"/>
      <c r="V65" s="86"/>
      <c r="W65" s="86"/>
      <c r="X65" s="86"/>
      <c r="Y65" s="86"/>
      <c r="Z65" s="86"/>
      <c r="AA65" s="86"/>
      <c r="AB65" s="86"/>
      <c r="AC65" s="86"/>
      <c r="AD65" s="86"/>
      <c r="AE65" s="86"/>
      <c r="AF65" s="86"/>
      <c r="AG65" s="86"/>
      <c r="AH65" s="86"/>
      <c r="AI65" s="86"/>
      <c r="AJ65" s="86"/>
      <c r="AK65" s="86"/>
      <c r="AL65" s="86"/>
      <c r="AM65" s="86"/>
      <c r="AN65" s="86"/>
      <c r="AO65" s="86"/>
      <c r="AP65" s="86"/>
      <c r="AQ65" s="86"/>
      <c r="AR65" s="86"/>
      <c r="AS65" s="86"/>
      <c r="AT65" s="86"/>
      <c r="AU65" s="86"/>
      <c r="AV65" s="86"/>
      <c r="AW65" s="86"/>
      <c r="AX65" s="86"/>
      <c r="AY65" s="86"/>
      <c r="AZ65" s="86"/>
      <c r="BA65" s="86"/>
      <c r="BB65" s="86"/>
      <c r="BC65" s="86"/>
      <c r="BD65" s="86"/>
      <c r="BE65" s="86"/>
      <c r="BF65" s="86"/>
      <c r="BG65" s="86"/>
      <c r="BH65" s="86"/>
      <c r="BI65" s="86"/>
      <c r="BJ65" s="86"/>
      <c r="BK65" s="86"/>
      <c r="BL65" s="86"/>
      <c r="BM65" s="86"/>
      <c r="BN65" s="86"/>
      <c r="BO65" s="86"/>
      <c r="BP65" s="86"/>
      <c r="BQ65" s="86"/>
      <c r="BR65" s="86"/>
      <c r="BS65" s="86"/>
      <c r="BT65" s="86"/>
      <c r="BU65" s="86"/>
      <c r="BV65" s="86"/>
      <c r="BW65" s="86"/>
      <c r="BX65" s="86"/>
      <c r="BY65" s="86"/>
      <c r="BZ65" s="86"/>
      <c r="CA65" s="86"/>
      <c r="CB65" s="86"/>
      <c r="CC65" s="86"/>
      <c r="CD65" s="86"/>
      <c r="CE65" s="86"/>
      <c r="CF65" s="86"/>
      <c r="CG65" s="86"/>
      <c r="CH65" s="86"/>
      <c r="CI65" s="86"/>
      <c r="CJ65" s="86"/>
      <c r="CK65" s="86"/>
      <c r="CL65" s="86"/>
      <c r="CM65" s="86"/>
      <c r="CN65" s="86"/>
      <c r="CO65" s="86"/>
      <c r="CP65" s="86"/>
      <c r="CQ65" s="86"/>
      <c r="CR65" s="86"/>
      <c r="CS65" s="86"/>
      <c r="CT65" s="86"/>
      <c r="CU65" s="86"/>
      <c r="CV65" s="86"/>
      <c r="CW65" s="86"/>
      <c r="CX65" s="86"/>
      <c r="CY65" s="86"/>
      <c r="CZ65" s="86"/>
      <c r="DA65" s="86"/>
      <c r="DB65" s="86"/>
      <c r="DC65" s="86"/>
      <c r="DD65" s="86"/>
      <c r="DE65" s="86"/>
      <c r="DF65" s="86"/>
      <c r="DG65" s="86"/>
      <c r="DH65" s="86"/>
      <c r="DI65" s="86"/>
      <c r="DJ65" s="86"/>
      <c r="DK65" s="86"/>
      <c r="DL65" s="86"/>
      <c r="DM65" s="86"/>
      <c r="DN65" s="86"/>
      <c r="DO65" s="86"/>
      <c r="DP65" s="86"/>
      <c r="DQ65" s="86"/>
      <c r="DR65" s="86"/>
      <c r="DS65" s="86"/>
      <c r="DT65" s="86"/>
      <c r="DU65" s="86"/>
      <c r="DV65" s="86"/>
      <c r="DW65" s="86"/>
      <c r="DX65" s="86"/>
      <c r="DY65" s="86"/>
      <c r="DZ65" s="86"/>
      <c r="EA65" s="86"/>
      <c r="EB65" s="86"/>
      <c r="EC65" s="86"/>
      <c r="ED65" s="86"/>
      <c r="EE65" s="86"/>
      <c r="EF65" s="86"/>
      <c r="EG65" s="86"/>
      <c r="EH65" s="86"/>
      <c r="EI65" s="86"/>
      <c r="EJ65" s="86"/>
      <c r="EK65" s="86"/>
      <c r="EL65" s="86"/>
      <c r="EM65" s="86"/>
      <c r="EN65" s="86"/>
      <c r="EO65" s="86"/>
      <c r="EP65" s="86"/>
      <c r="EQ65" s="86"/>
      <c r="ER65" s="86"/>
      <c r="ES65" s="86"/>
      <c r="ET65" s="86"/>
      <c r="EU65" s="86"/>
      <c r="EV65" s="86"/>
      <c r="EW65" s="86"/>
      <c r="EX65" s="86"/>
      <c r="EY65" s="86"/>
      <c r="EZ65" s="86"/>
      <c r="FA65" s="86"/>
      <c r="FB65" s="86"/>
      <c r="FC65" s="86"/>
      <c r="FD65" s="86"/>
      <c r="FE65" s="86"/>
      <c r="FF65" s="86"/>
      <c r="FG65" s="86"/>
      <c r="FH65" s="86"/>
      <c r="FI65" s="86"/>
      <c r="FJ65" s="86"/>
      <c r="FK65" s="86"/>
      <c r="FL65" s="86"/>
      <c r="FM65" s="86"/>
      <c r="FN65" s="86"/>
      <c r="FO65" s="86"/>
      <c r="FP65" s="86"/>
      <c r="FQ65" s="86"/>
      <c r="FR65" s="86"/>
      <c r="FS65" s="86"/>
      <c r="FT65" s="86"/>
      <c r="FU65" s="86"/>
      <c r="FV65" s="86"/>
      <c r="FW65" s="86"/>
      <c r="FX65" s="86"/>
      <c r="FY65" s="86"/>
      <c r="FZ65" s="86"/>
      <c r="GA65" s="86"/>
      <c r="GB65" s="86"/>
      <c r="GC65" s="86"/>
      <c r="GD65" s="86"/>
      <c r="GE65" s="86"/>
      <c r="GF65" s="86"/>
      <c r="GG65" s="86"/>
      <c r="GH65" s="86"/>
      <c r="GI65" s="86"/>
      <c r="GJ65" s="86"/>
      <c r="GK65" s="86"/>
    </row>
    <row r="66" spans="1:193" ht="12.75">
      <c r="A66" s="104" t="s">
        <v>26</v>
      </c>
      <c r="B66" s="105">
        <f>B55+B44</f>
        <v>6</v>
      </c>
      <c r="C66" s="106">
        <f>B66/L66</f>
        <v>0.027906976744186046</v>
      </c>
      <c r="D66" s="105">
        <f>D55+D44</f>
        <v>30</v>
      </c>
      <c r="E66" s="106">
        <f>D66/L66</f>
        <v>0.13953488372093023</v>
      </c>
      <c r="F66" s="105">
        <f>F55+F44</f>
        <v>112</v>
      </c>
      <c r="G66" s="106">
        <f>F66/L66</f>
        <v>0.5209302325581395</v>
      </c>
      <c r="H66" s="105">
        <f>H55+H44</f>
        <v>61</v>
      </c>
      <c r="I66" s="106">
        <f>H66/L66</f>
        <v>0.2837209302325581</v>
      </c>
      <c r="J66" s="105">
        <f>J55+J44</f>
        <v>6</v>
      </c>
      <c r="K66" s="106">
        <f>J66/L66</f>
        <v>0.027906976744186046</v>
      </c>
      <c r="L66" s="107">
        <f>B66+D66+F66+H66+J66</f>
        <v>215</v>
      </c>
      <c r="M66" s="86"/>
      <c r="N66" s="86"/>
      <c r="O66" s="86"/>
      <c r="P66" s="86"/>
      <c r="Q66" s="89"/>
      <c r="R66" s="87"/>
      <c r="S66" s="87"/>
      <c r="T66" s="87"/>
      <c r="U66" s="86"/>
      <c r="V66" s="86"/>
      <c r="W66" s="86"/>
      <c r="X66" s="86"/>
      <c r="Y66" s="86"/>
      <c r="Z66" s="86"/>
      <c r="AA66" s="86"/>
      <c r="AB66" s="86"/>
      <c r="AC66" s="86"/>
      <c r="AD66" s="86"/>
      <c r="AE66" s="86"/>
      <c r="AF66" s="86"/>
      <c r="AG66" s="86"/>
      <c r="AH66" s="86"/>
      <c r="AI66" s="86"/>
      <c r="AJ66" s="86"/>
      <c r="AK66" s="86"/>
      <c r="AL66" s="86"/>
      <c r="AM66" s="86"/>
      <c r="AN66" s="86"/>
      <c r="AO66" s="86"/>
      <c r="AP66" s="86"/>
      <c r="AQ66" s="86"/>
      <c r="AR66" s="86"/>
      <c r="AS66" s="86"/>
      <c r="AT66" s="86"/>
      <c r="AU66" s="86"/>
      <c r="AV66" s="86"/>
      <c r="AW66" s="86"/>
      <c r="AX66" s="86"/>
      <c r="AY66" s="86"/>
      <c r="AZ66" s="86"/>
      <c r="BA66" s="86"/>
      <c r="BB66" s="86"/>
      <c r="BC66" s="86"/>
      <c r="BD66" s="86"/>
      <c r="BE66" s="86"/>
      <c r="BF66" s="86"/>
      <c r="BG66" s="86"/>
      <c r="BH66" s="86"/>
      <c r="BI66" s="86"/>
      <c r="BJ66" s="86"/>
      <c r="BK66" s="86"/>
      <c r="BL66" s="86"/>
      <c r="BM66" s="86"/>
      <c r="BN66" s="86"/>
      <c r="BO66" s="86"/>
      <c r="BP66" s="86"/>
      <c r="BQ66" s="86"/>
      <c r="BR66" s="86"/>
      <c r="BS66" s="86"/>
      <c r="BT66" s="86"/>
      <c r="BU66" s="86"/>
      <c r="BV66" s="86"/>
      <c r="BW66" s="86"/>
      <c r="BX66" s="86"/>
      <c r="BY66" s="86"/>
      <c r="BZ66" s="86"/>
      <c r="CA66" s="86"/>
      <c r="CB66" s="86"/>
      <c r="CC66" s="86"/>
      <c r="CD66" s="86"/>
      <c r="CE66" s="86"/>
      <c r="CF66" s="86"/>
      <c r="CG66" s="86"/>
      <c r="CH66" s="86"/>
      <c r="CI66" s="86"/>
      <c r="CJ66" s="86"/>
      <c r="CK66" s="86"/>
      <c r="CL66" s="86"/>
      <c r="CM66" s="86"/>
      <c r="CN66" s="86"/>
      <c r="CO66" s="86"/>
      <c r="CP66" s="86"/>
      <c r="CQ66" s="86"/>
      <c r="CR66" s="86"/>
      <c r="CS66" s="86"/>
      <c r="CT66" s="86"/>
      <c r="CU66" s="86"/>
      <c r="CV66" s="86"/>
      <c r="CW66" s="86"/>
      <c r="CX66" s="86"/>
      <c r="CY66" s="86"/>
      <c r="CZ66" s="86"/>
      <c r="DA66" s="86"/>
      <c r="DB66" s="86"/>
      <c r="DC66" s="86"/>
      <c r="DD66" s="86"/>
      <c r="DE66" s="86"/>
      <c r="DF66" s="86"/>
      <c r="DG66" s="86"/>
      <c r="DH66" s="86"/>
      <c r="DI66" s="86"/>
      <c r="DJ66" s="86"/>
      <c r="DK66" s="86"/>
      <c r="DL66" s="86"/>
      <c r="DM66" s="86"/>
      <c r="DN66" s="86"/>
      <c r="DO66" s="86"/>
      <c r="DP66" s="86"/>
      <c r="DQ66" s="86"/>
      <c r="DR66" s="86"/>
      <c r="DS66" s="86"/>
      <c r="DT66" s="86"/>
      <c r="DU66" s="86"/>
      <c r="DV66" s="86"/>
      <c r="DW66" s="86"/>
      <c r="DX66" s="86"/>
      <c r="DY66" s="86"/>
      <c r="DZ66" s="86"/>
      <c r="EA66" s="86"/>
      <c r="EB66" s="86"/>
      <c r="EC66" s="86"/>
      <c r="ED66" s="86"/>
      <c r="EE66" s="86"/>
      <c r="EF66" s="86"/>
      <c r="EG66" s="86"/>
      <c r="EH66" s="86"/>
      <c r="EI66" s="86"/>
      <c r="EJ66" s="86"/>
      <c r="EK66" s="86"/>
      <c r="EL66" s="86"/>
      <c r="EM66" s="86"/>
      <c r="EN66" s="86"/>
      <c r="EO66" s="86"/>
      <c r="EP66" s="86"/>
      <c r="EQ66" s="86"/>
      <c r="ER66" s="86"/>
      <c r="ES66" s="86"/>
      <c r="ET66" s="86"/>
      <c r="EU66" s="86"/>
      <c r="EV66" s="86"/>
      <c r="EW66" s="86"/>
      <c r="EX66" s="86"/>
      <c r="EY66" s="86"/>
      <c r="EZ66" s="86"/>
      <c r="FA66" s="86"/>
      <c r="FB66" s="86"/>
      <c r="FC66" s="86"/>
      <c r="FD66" s="86"/>
      <c r="FE66" s="86"/>
      <c r="FF66" s="86"/>
      <c r="FG66" s="86"/>
      <c r="FH66" s="86"/>
      <c r="FI66" s="86"/>
      <c r="FJ66" s="86"/>
      <c r="FK66" s="86"/>
      <c r="FL66" s="86"/>
      <c r="FM66" s="86"/>
      <c r="FN66" s="86"/>
      <c r="FO66" s="86"/>
      <c r="FP66" s="86"/>
      <c r="FQ66" s="86"/>
      <c r="FR66" s="86"/>
      <c r="FS66" s="86"/>
      <c r="FT66" s="86"/>
      <c r="FU66" s="86"/>
      <c r="FV66" s="86"/>
      <c r="FW66" s="86"/>
      <c r="FX66" s="86"/>
      <c r="FY66" s="86"/>
      <c r="FZ66" s="86"/>
      <c r="GA66" s="86"/>
      <c r="GB66" s="86"/>
      <c r="GC66" s="86"/>
      <c r="GD66" s="86"/>
      <c r="GE66" s="86"/>
      <c r="GF66" s="86"/>
      <c r="GG66" s="86"/>
      <c r="GH66" s="86"/>
      <c r="GI66" s="86"/>
      <c r="GJ66" s="86"/>
      <c r="GK66" s="86"/>
    </row>
    <row r="67" spans="1:193" ht="12.75">
      <c r="A67" s="104" t="s">
        <v>27</v>
      </c>
      <c r="B67" s="105">
        <f>B56+B45</f>
        <v>1</v>
      </c>
      <c r="C67" s="106">
        <f>B67/L67</f>
        <v>0.007407407407407408</v>
      </c>
      <c r="D67" s="105">
        <f>D56+D45</f>
        <v>18</v>
      </c>
      <c r="E67" s="106">
        <f>D67/L67</f>
        <v>0.13333333333333333</v>
      </c>
      <c r="F67" s="105">
        <f>F56+F45</f>
        <v>69</v>
      </c>
      <c r="G67" s="106">
        <f>F67/L67</f>
        <v>0.5111111111111111</v>
      </c>
      <c r="H67" s="105">
        <f>H56+H45</f>
        <v>44</v>
      </c>
      <c r="I67" s="106">
        <f>H67/L67</f>
        <v>0.32592592592592595</v>
      </c>
      <c r="J67" s="105">
        <f>J56+J45</f>
        <v>3</v>
      </c>
      <c r="K67" s="106">
        <f>J67/L67</f>
        <v>0.022222222222222223</v>
      </c>
      <c r="L67" s="107">
        <f>B67+D67+F67+H67+J67</f>
        <v>135</v>
      </c>
      <c r="M67" s="86"/>
      <c r="N67" s="86"/>
      <c r="O67" s="86"/>
      <c r="P67" s="86"/>
      <c r="Q67" s="89"/>
      <c r="R67" s="87"/>
      <c r="S67" s="87"/>
      <c r="T67" s="87"/>
      <c r="U67" s="86"/>
      <c r="V67" s="86"/>
      <c r="W67" s="86"/>
      <c r="X67" s="86"/>
      <c r="Y67" s="86"/>
      <c r="Z67" s="86"/>
      <c r="AA67" s="86"/>
      <c r="AB67" s="86"/>
      <c r="AC67" s="86"/>
      <c r="AD67" s="86"/>
      <c r="AE67" s="86"/>
      <c r="AF67" s="86"/>
      <c r="AG67" s="86"/>
      <c r="AH67" s="86"/>
      <c r="AI67" s="86"/>
      <c r="AJ67" s="86"/>
      <c r="AK67" s="86"/>
      <c r="AL67" s="86"/>
      <c r="AM67" s="86"/>
      <c r="AN67" s="86"/>
      <c r="AO67" s="86"/>
      <c r="AP67" s="86"/>
      <c r="AQ67" s="86"/>
      <c r="AR67" s="86"/>
      <c r="AS67" s="86"/>
      <c r="AT67" s="86"/>
      <c r="AU67" s="86"/>
      <c r="AV67" s="86"/>
      <c r="AW67" s="86"/>
      <c r="AX67" s="86"/>
      <c r="AY67" s="86"/>
      <c r="AZ67" s="86"/>
      <c r="BA67" s="86"/>
      <c r="BB67" s="86"/>
      <c r="BC67" s="86"/>
      <c r="BD67" s="86"/>
      <c r="BE67" s="86"/>
      <c r="BF67" s="86"/>
      <c r="BG67" s="86"/>
      <c r="BH67" s="86"/>
      <c r="BI67" s="86"/>
      <c r="BJ67" s="86"/>
      <c r="BK67" s="86"/>
      <c r="BL67" s="86"/>
      <c r="BM67" s="86"/>
      <c r="BN67" s="86"/>
      <c r="BO67" s="86"/>
      <c r="BP67" s="86"/>
      <c r="BQ67" s="86"/>
      <c r="BR67" s="86"/>
      <c r="BS67" s="86"/>
      <c r="BT67" s="86"/>
      <c r="BU67" s="86"/>
      <c r="BV67" s="86"/>
      <c r="BW67" s="86"/>
      <c r="BX67" s="86"/>
      <c r="BY67" s="86"/>
      <c r="BZ67" s="86"/>
      <c r="CA67" s="86"/>
      <c r="CB67" s="86"/>
      <c r="CC67" s="86"/>
      <c r="CD67" s="86"/>
      <c r="CE67" s="86"/>
      <c r="CF67" s="86"/>
      <c r="CG67" s="86"/>
      <c r="CH67" s="86"/>
      <c r="CI67" s="86"/>
      <c r="CJ67" s="86"/>
      <c r="CK67" s="86"/>
      <c r="CL67" s="86"/>
      <c r="CM67" s="86"/>
      <c r="CN67" s="86"/>
      <c r="CO67" s="86"/>
      <c r="CP67" s="86"/>
      <c r="CQ67" s="86"/>
      <c r="CR67" s="86"/>
      <c r="CS67" s="86"/>
      <c r="CT67" s="86"/>
      <c r="CU67" s="86"/>
      <c r="CV67" s="86"/>
      <c r="CW67" s="86"/>
      <c r="CX67" s="86"/>
      <c r="CY67" s="86"/>
      <c r="CZ67" s="86"/>
      <c r="DA67" s="86"/>
      <c r="DB67" s="86"/>
      <c r="DC67" s="86"/>
      <c r="DD67" s="86"/>
      <c r="DE67" s="86"/>
      <c r="DF67" s="86"/>
      <c r="DG67" s="86"/>
      <c r="DH67" s="86"/>
      <c r="DI67" s="86"/>
      <c r="DJ67" s="86"/>
      <c r="DK67" s="86"/>
      <c r="DL67" s="86"/>
      <c r="DM67" s="86"/>
      <c r="DN67" s="86"/>
      <c r="DO67" s="86"/>
      <c r="DP67" s="86"/>
      <c r="DQ67" s="86"/>
      <c r="DR67" s="86"/>
      <c r="DS67" s="86"/>
      <c r="DT67" s="86"/>
      <c r="DU67" s="86"/>
      <c r="DV67" s="86"/>
      <c r="DW67" s="86"/>
      <c r="DX67" s="86"/>
      <c r="DY67" s="86"/>
      <c r="DZ67" s="86"/>
      <c r="EA67" s="86"/>
      <c r="EB67" s="86"/>
      <c r="EC67" s="86"/>
      <c r="ED67" s="86"/>
      <c r="EE67" s="86"/>
      <c r="EF67" s="86"/>
      <c r="EG67" s="86"/>
      <c r="EH67" s="86"/>
      <c r="EI67" s="86"/>
      <c r="EJ67" s="86"/>
      <c r="EK67" s="86"/>
      <c r="EL67" s="86"/>
      <c r="EM67" s="86"/>
      <c r="EN67" s="86"/>
      <c r="EO67" s="86"/>
      <c r="EP67" s="86"/>
      <c r="EQ67" s="86"/>
      <c r="ER67" s="86"/>
      <c r="ES67" s="86"/>
      <c r="ET67" s="86"/>
      <c r="EU67" s="86"/>
      <c r="EV67" s="86"/>
      <c r="EW67" s="86"/>
      <c r="EX67" s="86"/>
      <c r="EY67" s="86"/>
      <c r="EZ67" s="86"/>
      <c r="FA67" s="86"/>
      <c r="FB67" s="86"/>
      <c r="FC67" s="86"/>
      <c r="FD67" s="86"/>
      <c r="FE67" s="86"/>
      <c r="FF67" s="86"/>
      <c r="FG67" s="86"/>
      <c r="FH67" s="86"/>
      <c r="FI67" s="86"/>
      <c r="FJ67" s="86"/>
      <c r="FK67" s="86"/>
      <c r="FL67" s="86"/>
      <c r="FM67" s="86"/>
      <c r="FN67" s="86"/>
      <c r="FO67" s="86"/>
      <c r="FP67" s="86"/>
      <c r="FQ67" s="86"/>
      <c r="FR67" s="86"/>
      <c r="FS67" s="86"/>
      <c r="FT67" s="86"/>
      <c r="FU67" s="86"/>
      <c r="FV67" s="86"/>
      <c r="FW67" s="86"/>
      <c r="FX67" s="86"/>
      <c r="FY67" s="86"/>
      <c r="FZ67" s="86"/>
      <c r="GA67" s="86"/>
      <c r="GB67" s="86"/>
      <c r="GC67" s="86"/>
      <c r="GD67" s="86"/>
      <c r="GE67" s="86"/>
      <c r="GF67" s="86"/>
      <c r="GG67" s="86"/>
      <c r="GH67" s="86"/>
      <c r="GI67" s="86"/>
      <c r="GJ67" s="86"/>
      <c r="GK67" s="86"/>
    </row>
    <row r="68" spans="1:20" ht="12">
      <c r="A68" s="104" t="s">
        <v>28</v>
      </c>
      <c r="B68" s="105">
        <f>B57+B46</f>
        <v>5</v>
      </c>
      <c r="C68" s="106">
        <f>B68/L68</f>
        <v>0.025380710659898477</v>
      </c>
      <c r="D68" s="105">
        <f>D57+D46</f>
        <v>7</v>
      </c>
      <c r="E68" s="106">
        <f>D68/L68</f>
        <v>0.03553299492385787</v>
      </c>
      <c r="F68" s="105">
        <f>F57+F46</f>
        <v>67</v>
      </c>
      <c r="G68" s="106">
        <f>F68/L68</f>
        <v>0.3401015228426396</v>
      </c>
      <c r="H68" s="105">
        <f>H57+H46</f>
        <v>103</v>
      </c>
      <c r="I68" s="106">
        <f>H68/L68</f>
        <v>0.5228426395939086</v>
      </c>
      <c r="J68" s="105">
        <f>J57+J46</f>
        <v>15</v>
      </c>
      <c r="K68" s="106">
        <f>J68/L68</f>
        <v>0.07614213197969544</v>
      </c>
      <c r="L68" s="107">
        <f>B68+D68+F68+H68+J68</f>
        <v>197</v>
      </c>
      <c r="Q68" s="89"/>
      <c r="R68" s="89"/>
      <c r="S68" s="89"/>
      <c r="T68" s="89"/>
    </row>
    <row r="69" spans="1:20" ht="12">
      <c r="A69" s="104" t="s">
        <v>29</v>
      </c>
      <c r="B69" s="105">
        <f>B58+B47</f>
        <v>6</v>
      </c>
      <c r="C69" s="106">
        <f>B69/L69</f>
        <v>0.030927835051546393</v>
      </c>
      <c r="D69" s="105">
        <f>D58+D47</f>
        <v>9</v>
      </c>
      <c r="E69" s="106">
        <f>D69/L69</f>
        <v>0.04639175257731959</v>
      </c>
      <c r="F69" s="105">
        <f>F58+F47</f>
        <v>64</v>
      </c>
      <c r="G69" s="106">
        <f>F69/L69</f>
        <v>0.32989690721649484</v>
      </c>
      <c r="H69" s="105">
        <f>H58+H47</f>
        <v>104</v>
      </c>
      <c r="I69" s="106">
        <f>H69/L69</f>
        <v>0.5360824742268041</v>
      </c>
      <c r="J69" s="105">
        <f>J58+J47</f>
        <v>11</v>
      </c>
      <c r="K69" s="106">
        <f>J69/L69</f>
        <v>0.05670103092783505</v>
      </c>
      <c r="L69" s="107">
        <f>B69+D69+F69+H69+J69</f>
        <v>194</v>
      </c>
      <c r="Q69" s="89"/>
      <c r="R69" s="89"/>
      <c r="S69" s="89"/>
      <c r="T69" s="89"/>
    </row>
    <row r="70" spans="1:20" ht="12">
      <c r="A70" s="109" t="s">
        <v>30</v>
      </c>
      <c r="B70" s="110">
        <f>SUM(B65:B69)</f>
        <v>35</v>
      </c>
      <c r="C70" s="111">
        <f>B70/$L$70</f>
        <v>0.026943802925327175</v>
      </c>
      <c r="D70" s="110">
        <f>SUM(D65:D69)</f>
        <v>144</v>
      </c>
      <c r="E70" s="111">
        <f>D70/$L$70</f>
        <v>0.11085450346420324</v>
      </c>
      <c r="F70" s="110">
        <f>SUM(F65:F69)</f>
        <v>512</v>
      </c>
      <c r="G70" s="111">
        <f>F70/$L$70</f>
        <v>0.39414934565050036</v>
      </c>
      <c r="H70" s="110">
        <f>SUM(H65:H69)</f>
        <v>552</v>
      </c>
      <c r="I70" s="111">
        <f>H70/$L$70</f>
        <v>0.42494226327944573</v>
      </c>
      <c r="J70" s="110">
        <f>SUM(J65:J69)</f>
        <v>56</v>
      </c>
      <c r="K70" s="111">
        <f>J70/$L$70</f>
        <v>0.04311008468052348</v>
      </c>
      <c r="L70" s="120">
        <f>SUM(L65:L69)</f>
        <v>1299</v>
      </c>
      <c r="Q70" s="89"/>
      <c r="R70" s="89"/>
      <c r="S70" s="89"/>
      <c r="T70" s="89"/>
    </row>
    <row r="71" spans="1:20" ht="12">
      <c r="A71" s="113"/>
      <c r="B71" s="114">
        <f>B70/L70</f>
        <v>0.026943802925327175</v>
      </c>
      <c r="C71" s="114"/>
      <c r="D71" s="114">
        <f>D70/L70</f>
        <v>0.11085450346420324</v>
      </c>
      <c r="E71" s="114"/>
      <c r="F71" s="114">
        <f>F70/L70</f>
        <v>0.39414934565050036</v>
      </c>
      <c r="G71" s="114"/>
      <c r="H71" s="114">
        <f>H70/L70</f>
        <v>0.42494226327944573</v>
      </c>
      <c r="I71" s="114"/>
      <c r="J71" s="114">
        <f>J70/L70</f>
        <v>0.04311008468052348</v>
      </c>
      <c r="K71" s="114"/>
      <c r="L71" s="115">
        <f>SUM(B71:J71)</f>
        <v>1</v>
      </c>
      <c r="Q71" s="89"/>
      <c r="R71" s="89"/>
      <c r="S71" s="89"/>
      <c r="T71" s="89"/>
    </row>
    <row r="72" spans="1:20" ht="12">
      <c r="A72" s="113"/>
      <c r="B72" s="114"/>
      <c r="C72" s="114"/>
      <c r="D72" s="114"/>
      <c r="E72" s="114"/>
      <c r="F72" s="114"/>
      <c r="G72" s="114"/>
      <c r="H72" s="114"/>
      <c r="I72" s="114"/>
      <c r="J72" s="114"/>
      <c r="K72" s="114"/>
      <c r="L72" s="115"/>
      <c r="Q72" s="89"/>
      <c r="R72" s="89"/>
      <c r="S72" s="89"/>
      <c r="T72" s="89"/>
    </row>
    <row r="73" spans="1:20" ht="12" hidden="1">
      <c r="A73" s="75"/>
      <c r="B73" s="121"/>
      <c r="C73" s="121"/>
      <c r="D73" s="121"/>
      <c r="E73" s="121"/>
      <c r="F73" s="121"/>
      <c r="G73" s="121"/>
      <c r="H73" s="121"/>
      <c r="I73" s="121"/>
      <c r="J73" s="121"/>
      <c r="K73" s="121"/>
      <c r="L73" s="122"/>
      <c r="Q73" s="89"/>
      <c r="R73" s="89"/>
      <c r="S73" s="89"/>
      <c r="T73" s="89"/>
    </row>
    <row r="74" spans="1:20" ht="12">
      <c r="A74" s="123" t="s">
        <v>37</v>
      </c>
      <c r="B74" s="124" t="s">
        <v>6</v>
      </c>
      <c r="C74" s="124" t="s">
        <v>31</v>
      </c>
      <c r="D74" s="124" t="s">
        <v>30</v>
      </c>
      <c r="E74" s="114"/>
      <c r="F74" s="114"/>
      <c r="G74" s="114"/>
      <c r="H74" s="114"/>
      <c r="I74" s="114"/>
      <c r="J74" s="114"/>
      <c r="K74" s="114"/>
      <c r="L74" s="115"/>
      <c r="Q74" s="89"/>
      <c r="R74" s="89"/>
      <c r="S74" s="89"/>
      <c r="T74" s="89"/>
    </row>
    <row r="75" spans="1:20" ht="12">
      <c r="A75" s="104" t="s">
        <v>50</v>
      </c>
      <c r="B75" s="107">
        <f>B48</f>
        <v>7</v>
      </c>
      <c r="C75" s="125">
        <f>B59</f>
        <v>28</v>
      </c>
      <c r="D75" s="126">
        <f>B70</f>
        <v>35</v>
      </c>
      <c r="E75" s="114"/>
      <c r="F75" s="114"/>
      <c r="G75" s="114"/>
      <c r="H75" s="114"/>
      <c r="I75" s="114"/>
      <c r="J75" s="114"/>
      <c r="K75" s="114"/>
      <c r="L75" s="115"/>
      <c r="Q75" s="89"/>
      <c r="R75" s="89"/>
      <c r="S75" s="89"/>
      <c r="T75" s="89"/>
    </row>
    <row r="76" spans="1:20" ht="12">
      <c r="A76" s="104" t="s">
        <v>51</v>
      </c>
      <c r="B76" s="107">
        <f>D48</f>
        <v>78</v>
      </c>
      <c r="C76" s="125">
        <f>D59</f>
        <v>66</v>
      </c>
      <c r="D76" s="126">
        <f>D70</f>
        <v>144</v>
      </c>
      <c r="E76" s="114"/>
      <c r="F76" s="114"/>
      <c r="G76" s="114"/>
      <c r="H76" s="114"/>
      <c r="I76" s="114"/>
      <c r="J76" s="114"/>
      <c r="K76" s="114"/>
      <c r="L76" s="115"/>
      <c r="Q76" s="89"/>
      <c r="R76" s="89"/>
      <c r="S76" s="89"/>
      <c r="T76" s="89"/>
    </row>
    <row r="77" spans="1:20" ht="12">
      <c r="A77" s="104" t="s">
        <v>52</v>
      </c>
      <c r="B77" s="107">
        <f>F48</f>
        <v>394</v>
      </c>
      <c r="C77" s="125">
        <f>F59</f>
        <v>118</v>
      </c>
      <c r="D77" s="126">
        <f>F70</f>
        <v>512</v>
      </c>
      <c r="E77" s="114"/>
      <c r="F77" s="114"/>
      <c r="G77" s="114"/>
      <c r="H77" s="114"/>
      <c r="I77" s="114"/>
      <c r="J77" s="114"/>
      <c r="K77" s="114"/>
      <c r="L77" s="115"/>
      <c r="Q77" s="89"/>
      <c r="R77" s="89"/>
      <c r="S77" s="89"/>
      <c r="T77" s="89"/>
    </row>
    <row r="78" spans="1:20" ht="12">
      <c r="A78" s="104" t="s">
        <v>53</v>
      </c>
      <c r="B78" s="107">
        <f>H48</f>
        <v>528</v>
      </c>
      <c r="C78" s="125">
        <f>H59</f>
        <v>24</v>
      </c>
      <c r="D78" s="126">
        <f>H70</f>
        <v>552</v>
      </c>
      <c r="E78" s="114"/>
      <c r="F78" s="114"/>
      <c r="G78" s="114"/>
      <c r="H78" s="114"/>
      <c r="I78" s="114"/>
      <c r="J78" s="114"/>
      <c r="K78" s="114"/>
      <c r="L78" s="115"/>
      <c r="Q78" s="89"/>
      <c r="R78" s="89"/>
      <c r="S78" s="89"/>
      <c r="T78" s="89"/>
    </row>
    <row r="79" spans="1:20" ht="12">
      <c r="A79" s="104" t="s">
        <v>54</v>
      </c>
      <c r="B79" s="107">
        <f>J48</f>
        <v>56</v>
      </c>
      <c r="C79" s="125">
        <f>J59</f>
        <v>0</v>
      </c>
      <c r="D79" s="126">
        <f>J70</f>
        <v>56</v>
      </c>
      <c r="E79" s="114"/>
      <c r="F79" s="114"/>
      <c r="G79" s="114"/>
      <c r="H79" s="114"/>
      <c r="I79" s="114"/>
      <c r="J79" s="114"/>
      <c r="K79" s="114"/>
      <c r="L79" s="115"/>
      <c r="Q79" s="89"/>
      <c r="R79" s="89"/>
      <c r="S79" s="89"/>
      <c r="T79" s="89"/>
    </row>
    <row r="80" spans="1:20" ht="12">
      <c r="A80" s="124" t="s">
        <v>30</v>
      </c>
      <c r="B80" s="112">
        <f>SUM(B75:B79)</f>
        <v>1063</v>
      </c>
      <c r="C80" s="124">
        <f>SUM(C75:C79)</f>
        <v>236</v>
      </c>
      <c r="D80" s="120">
        <f>SUM(D75:D79)</f>
        <v>1299</v>
      </c>
      <c r="E80" s="114"/>
      <c r="F80" s="114"/>
      <c r="G80" s="114"/>
      <c r="H80" s="114"/>
      <c r="I80" s="114"/>
      <c r="J80" s="114"/>
      <c r="K80" s="114"/>
      <c r="L80" s="115"/>
      <c r="Q80" s="89"/>
      <c r="R80" s="89"/>
      <c r="S80" s="89"/>
      <c r="T80" s="89"/>
    </row>
    <row r="81" spans="1:20" ht="12">
      <c r="A81" s="91"/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1"/>
    </row>
    <row r="82" spans="1:20" ht="12">
      <c r="A82" s="89"/>
      <c r="B82" s="89"/>
      <c r="C82" s="89"/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</row>
    <row r="83" spans="1:20" ht="12">
      <c r="A83" s="89"/>
      <c r="B83" s="89"/>
      <c r="C83" s="89"/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</row>
    <row r="84" spans="1:20" ht="12">
      <c r="A84" s="89"/>
      <c r="B84" s="89"/>
      <c r="C84" s="89"/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</row>
    <row r="85" spans="1:20" ht="12">
      <c r="A85" s="89"/>
      <c r="B85" s="89"/>
      <c r="C85" s="89"/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</row>
    <row r="86" spans="1:20" ht="12">
      <c r="A86" s="89"/>
      <c r="B86" s="89"/>
      <c r="C86" s="89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</row>
    <row r="87" spans="1:20" ht="12">
      <c r="A87" s="89"/>
      <c r="B87" s="89"/>
      <c r="C87" s="89"/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</row>
    <row r="88" spans="1:20" ht="12">
      <c r="A88" s="89"/>
      <c r="B88" s="89"/>
      <c r="C88" s="89"/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</row>
    <row r="89" spans="1:20" ht="12">
      <c r="A89" s="89"/>
      <c r="B89" s="89"/>
      <c r="C89" s="89"/>
      <c r="D89" s="89"/>
      <c r="E89" s="89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</row>
    <row r="90" spans="1:20" ht="12">
      <c r="A90" s="89"/>
      <c r="B90" s="89"/>
      <c r="C90" s="89"/>
      <c r="D90" s="89"/>
      <c r="E90" s="89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9"/>
    </row>
    <row r="91" spans="1:20" ht="12">
      <c r="A91" s="89"/>
      <c r="B91" s="89"/>
      <c r="C91" s="89"/>
      <c r="D91" s="89"/>
      <c r="E91" s="89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9"/>
    </row>
    <row r="92" spans="1:20" ht="12">
      <c r="A92" s="89"/>
      <c r="B92" s="89"/>
      <c r="C92" s="89"/>
      <c r="D92" s="89"/>
      <c r="E92" s="89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</row>
    <row r="93" spans="1:20" ht="12">
      <c r="A93" s="89"/>
      <c r="B93" s="89"/>
      <c r="C93" s="89"/>
      <c r="D93" s="89"/>
      <c r="E93" s="89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89"/>
    </row>
    <row r="94" spans="1:20" ht="12">
      <c r="A94" s="89"/>
      <c r="B94" s="89"/>
      <c r="C94" s="89"/>
      <c r="D94" s="89"/>
      <c r="E94" s="89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89"/>
    </row>
    <row r="95" spans="1:20" ht="12">
      <c r="A95" s="89"/>
      <c r="B95" s="89"/>
      <c r="C95" s="89"/>
      <c r="D95" s="89"/>
      <c r="E95" s="89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</row>
    <row r="96" spans="1:20" ht="12">
      <c r="A96" s="89"/>
      <c r="B96" s="89"/>
      <c r="C96" s="89"/>
      <c r="D96" s="89"/>
      <c r="E96" s="89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89"/>
    </row>
    <row r="97" spans="1:20" ht="12">
      <c r="A97" s="89"/>
      <c r="B97" s="89"/>
      <c r="C97" s="89"/>
      <c r="D97" s="89"/>
      <c r="E97" s="89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</row>
    <row r="98" spans="1:20" ht="12">
      <c r="A98" s="89"/>
      <c r="B98" s="89"/>
      <c r="C98" s="89"/>
      <c r="D98" s="89"/>
      <c r="E98" s="89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89"/>
    </row>
    <row r="99" spans="1:20" ht="12">
      <c r="A99" s="89"/>
      <c r="B99" s="89"/>
      <c r="C99" s="89"/>
      <c r="D99" s="89"/>
      <c r="E99" s="89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  <c r="T99" s="89"/>
    </row>
    <row r="100" spans="1:20" ht="12">
      <c r="A100" s="89"/>
      <c r="B100" s="89"/>
      <c r="C100" s="89"/>
      <c r="D100" s="89"/>
      <c r="E100" s="89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89"/>
    </row>
    <row r="101" spans="1:20" ht="12">
      <c r="A101" s="89"/>
      <c r="B101" s="89"/>
      <c r="C101" s="89"/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</row>
    <row r="102" spans="1:20" ht="12">
      <c r="A102" s="89"/>
      <c r="B102" s="89"/>
      <c r="C102" s="89"/>
      <c r="D102" s="89"/>
      <c r="E102" s="89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89"/>
    </row>
    <row r="103" spans="1:20" ht="12">
      <c r="A103" s="89"/>
      <c r="B103" s="89"/>
      <c r="C103" s="89"/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</row>
    <row r="104" spans="1:20" ht="12">
      <c r="A104" s="89"/>
      <c r="B104" s="89"/>
      <c r="C104" s="89"/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</row>
    <row r="105" spans="1:20" ht="12">
      <c r="A105" s="89"/>
      <c r="B105" s="89"/>
      <c r="C105" s="89"/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</row>
    <row r="106" spans="1:20" ht="12">
      <c r="A106" s="89"/>
      <c r="B106" s="89"/>
      <c r="C106" s="89"/>
      <c r="D106" s="89"/>
      <c r="E106" s="89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T106" s="89"/>
    </row>
    <row r="107" spans="1:20" ht="12">
      <c r="A107" s="89"/>
      <c r="B107" s="89"/>
      <c r="C107" s="89"/>
      <c r="D107" s="89"/>
      <c r="E107" s="89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89"/>
    </row>
    <row r="108" spans="1:20" ht="12">
      <c r="A108" s="89"/>
      <c r="B108" s="89"/>
      <c r="C108" s="89"/>
      <c r="D108" s="89"/>
      <c r="E108" s="89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  <c r="T108" s="89"/>
    </row>
    <row r="109" spans="1:20" ht="12">
      <c r="A109" s="89"/>
      <c r="B109" s="89"/>
      <c r="C109" s="89"/>
      <c r="D109" s="89"/>
      <c r="E109" s="89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9"/>
    </row>
    <row r="110" spans="1:20" ht="12">
      <c r="A110" s="89"/>
      <c r="B110" s="89"/>
      <c r="C110" s="89"/>
      <c r="D110" s="89"/>
      <c r="E110" s="89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  <c r="T110" s="89"/>
    </row>
    <row r="111" spans="1:20" ht="12">
      <c r="A111" s="89"/>
      <c r="B111" s="89"/>
      <c r="C111" s="89"/>
      <c r="D111" s="89"/>
      <c r="E111" s="89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  <c r="T111" s="89"/>
    </row>
    <row r="112" spans="1:20" ht="12">
      <c r="A112" s="89"/>
      <c r="B112" s="89"/>
      <c r="C112" s="89"/>
      <c r="D112" s="89"/>
      <c r="E112" s="89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89"/>
      <c r="Q112" s="89"/>
      <c r="R112" s="89"/>
      <c r="S112" s="89"/>
      <c r="T112" s="89"/>
    </row>
    <row r="113" spans="1:20" ht="12">
      <c r="A113" s="89"/>
      <c r="B113" s="89"/>
      <c r="C113" s="89"/>
      <c r="D113" s="89"/>
      <c r="E113" s="89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89"/>
    </row>
    <row r="114" spans="1:20" ht="12">
      <c r="A114" s="89"/>
      <c r="B114" s="89"/>
      <c r="C114" s="89"/>
      <c r="D114" s="89"/>
      <c r="E114" s="89"/>
      <c r="G114" s="89"/>
      <c r="H114" s="89"/>
      <c r="I114" s="89"/>
      <c r="J114" s="89"/>
      <c r="K114" s="89"/>
      <c r="L114" s="89"/>
      <c r="M114" s="89"/>
      <c r="N114" s="89"/>
      <c r="O114" s="89"/>
      <c r="P114" s="89"/>
      <c r="Q114" s="89"/>
      <c r="R114" s="89"/>
      <c r="S114" s="89"/>
      <c r="T114" s="89"/>
    </row>
    <row r="115" spans="1:20" ht="12">
      <c r="A115" s="89"/>
      <c r="B115" s="89"/>
      <c r="C115" s="89"/>
      <c r="D115" s="89"/>
      <c r="E115" s="89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89"/>
      <c r="Q115" s="89"/>
      <c r="R115" s="89"/>
      <c r="S115" s="89"/>
      <c r="T115" s="89"/>
    </row>
    <row r="116" spans="1:20" ht="12">
      <c r="A116" s="89"/>
      <c r="B116" s="89"/>
      <c r="C116" s="89"/>
      <c r="D116" s="89"/>
      <c r="E116" s="89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89"/>
      <c r="Q116" s="89"/>
      <c r="R116" s="89"/>
      <c r="S116" s="89"/>
      <c r="T116" s="89"/>
    </row>
    <row r="117" spans="1:20" ht="12">
      <c r="A117" s="89"/>
      <c r="B117" s="89"/>
      <c r="C117" s="89"/>
      <c r="D117" s="89"/>
      <c r="E117" s="89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89"/>
    </row>
    <row r="118" spans="1:20" ht="12">
      <c r="A118" s="89"/>
      <c r="B118" s="89"/>
      <c r="C118" s="89"/>
      <c r="D118" s="89"/>
      <c r="E118" s="89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89"/>
      <c r="Q118" s="89"/>
      <c r="R118" s="89"/>
      <c r="S118" s="89"/>
      <c r="T118" s="89"/>
    </row>
    <row r="119" spans="1:20" ht="12">
      <c r="A119" s="89"/>
      <c r="B119" s="89"/>
      <c r="C119" s="89"/>
      <c r="D119" s="89"/>
      <c r="E119" s="89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89"/>
      <c r="Q119" s="89"/>
      <c r="R119" s="89"/>
      <c r="S119" s="89"/>
      <c r="T119" s="89"/>
    </row>
    <row r="120" spans="2:20" ht="12">
      <c r="B120" s="89"/>
      <c r="C120" s="89"/>
      <c r="D120" s="89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89"/>
      <c r="Q120" s="89"/>
      <c r="R120" s="89"/>
      <c r="S120" s="89"/>
      <c r="T120" s="89"/>
    </row>
    <row r="121" spans="1:20" ht="12">
      <c r="A121" s="127" t="s">
        <v>55</v>
      </c>
      <c r="B121" s="128"/>
      <c r="C121" s="128"/>
      <c r="D121" s="128"/>
      <c r="E121" s="128"/>
      <c r="F121" s="128"/>
      <c r="G121" s="128"/>
      <c r="H121" s="128"/>
      <c r="I121" s="128"/>
      <c r="J121" s="128"/>
      <c r="K121" s="128"/>
      <c r="L121" s="128"/>
      <c r="M121" s="128"/>
      <c r="N121" s="128"/>
      <c r="O121" s="128"/>
      <c r="P121" s="128"/>
      <c r="Q121" s="128"/>
      <c r="R121" s="89"/>
      <c r="S121" s="89"/>
      <c r="T121" s="89"/>
    </row>
    <row r="122" spans="1:17" ht="12">
      <c r="A122" s="128"/>
      <c r="B122" s="128"/>
      <c r="C122" s="128"/>
      <c r="D122" s="128"/>
      <c r="E122" s="128"/>
      <c r="F122" s="128"/>
      <c r="G122" s="128"/>
      <c r="H122" s="128"/>
      <c r="I122" s="128"/>
      <c r="J122" s="128"/>
      <c r="K122" s="128"/>
      <c r="L122" s="128"/>
      <c r="M122" s="128"/>
      <c r="N122" s="128"/>
      <c r="O122" s="128"/>
      <c r="P122" s="128"/>
      <c r="Q122" s="128"/>
    </row>
    <row r="129" ht="12">
      <c r="A129" s="129"/>
    </row>
  </sheetData>
  <sheetProtection selectLockedCells="1" selectUnlockedCells="1"/>
  <mergeCells count="41">
    <mergeCell ref="H7:I7"/>
    <mergeCell ref="J7:K7"/>
    <mergeCell ref="A1:L1"/>
    <mergeCell ref="A2:L2"/>
    <mergeCell ref="A3:L3"/>
    <mergeCell ref="A5:L5"/>
    <mergeCell ref="A4:L4"/>
    <mergeCell ref="A40:L40"/>
    <mergeCell ref="J41:J42"/>
    <mergeCell ref="J52:J53"/>
    <mergeCell ref="A41:A42"/>
    <mergeCell ref="B41:B42"/>
    <mergeCell ref="D41:D42"/>
    <mergeCell ref="F41:F42"/>
    <mergeCell ref="H41:H42"/>
    <mergeCell ref="L41:L42"/>
    <mergeCell ref="A51:L51"/>
    <mergeCell ref="A52:A53"/>
    <mergeCell ref="B52:B53"/>
    <mergeCell ref="D52:D53"/>
    <mergeCell ref="F52:F53"/>
    <mergeCell ref="H52:H53"/>
    <mergeCell ref="L52:L53"/>
    <mergeCell ref="A62:L62"/>
    <mergeCell ref="A63:A64"/>
    <mergeCell ref="B63:B64"/>
    <mergeCell ref="D63:D64"/>
    <mergeCell ref="F63:F64"/>
    <mergeCell ref="H63:H64"/>
    <mergeCell ref="L63:L64"/>
    <mergeCell ref="J63:J64"/>
    <mergeCell ref="A16:L16"/>
    <mergeCell ref="A9:L9"/>
    <mergeCell ref="A21:L21"/>
    <mergeCell ref="A25:L25"/>
    <mergeCell ref="A30:L30"/>
    <mergeCell ref="L7:L8"/>
    <mergeCell ref="A7:A8"/>
    <mergeCell ref="B7:C7"/>
    <mergeCell ref="D7:E7"/>
    <mergeCell ref="F7:G7"/>
  </mergeCells>
  <printOptions horizontalCentered="1"/>
  <pageMargins left="0.31496062992125984" right="0.1968503937007874" top="0.1968503937007874" bottom="0.07874015748031496" header="0.5118110236220472" footer="0.5118110236220472"/>
  <pageSetup horizontalDpi="300" verticalDpi="300" orientation="landscape" paperSize="9" scale="85" r:id="rId2"/>
  <rowBreaks count="2" manualBreakCount="2">
    <brk id="37" max="15" man="1"/>
    <brk id="82" max="1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K129"/>
  <sheetViews>
    <sheetView zoomScaleSheetLayoutView="100" zoomScalePageLayoutView="0" workbookViewId="0" topLeftCell="A1">
      <selection activeCell="A121" sqref="A121"/>
    </sheetView>
  </sheetViews>
  <sheetFormatPr defaultColWidth="9.140625" defaultRowHeight="12.75"/>
  <cols>
    <col min="1" max="1" width="44.8515625" style="88" customWidth="1"/>
    <col min="2" max="2" width="9.7109375" style="88" customWidth="1"/>
    <col min="3" max="3" width="8.7109375" style="88" customWidth="1"/>
    <col min="4" max="4" width="9.7109375" style="88" customWidth="1"/>
    <col min="5" max="5" width="10.00390625" style="88" customWidth="1"/>
    <col min="6" max="6" width="9.140625" style="88" customWidth="1"/>
    <col min="7" max="7" width="9.00390625" style="88" customWidth="1"/>
    <col min="8" max="8" width="8.421875" style="88" customWidth="1"/>
    <col min="9" max="9" width="8.140625" style="88" customWidth="1"/>
    <col min="10" max="10" width="8.00390625" style="88" customWidth="1"/>
    <col min="11" max="11" width="8.140625" style="88" customWidth="1"/>
    <col min="12" max="12" width="7.421875" style="88" customWidth="1"/>
    <col min="13" max="14" width="9.140625" style="88" hidden="1" customWidth="1"/>
    <col min="15" max="15" width="0.42578125" style="88" hidden="1" customWidth="1"/>
    <col min="16" max="16" width="9.140625" style="88" hidden="1" customWidth="1"/>
    <col min="17" max="16384" width="9.140625" style="88" customWidth="1"/>
  </cols>
  <sheetData>
    <row r="1" spans="1:193" ht="15.75">
      <c r="A1" s="192" t="s">
        <v>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86"/>
      <c r="N1" s="86"/>
      <c r="O1" s="86"/>
      <c r="P1" s="86"/>
      <c r="Q1" s="87"/>
      <c r="R1" s="87"/>
      <c r="S1" s="87"/>
      <c r="T1" s="87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  <c r="BL1" s="86"/>
      <c r="BM1" s="86"/>
      <c r="BN1" s="86"/>
      <c r="BO1" s="86"/>
      <c r="BP1" s="86"/>
      <c r="BQ1" s="86"/>
      <c r="BR1" s="86"/>
      <c r="BS1" s="86"/>
      <c r="BT1" s="86"/>
      <c r="BU1" s="86"/>
      <c r="BV1" s="86"/>
      <c r="BW1" s="86"/>
      <c r="BX1" s="86"/>
      <c r="BY1" s="86"/>
      <c r="BZ1" s="86"/>
      <c r="CA1" s="86"/>
      <c r="CB1" s="86"/>
      <c r="CC1" s="86"/>
      <c r="CD1" s="86"/>
      <c r="CE1" s="86"/>
      <c r="CF1" s="86"/>
      <c r="CG1" s="86"/>
      <c r="CH1" s="86"/>
      <c r="CI1" s="86"/>
      <c r="CJ1" s="86"/>
      <c r="CK1" s="86"/>
      <c r="CL1" s="86"/>
      <c r="CM1" s="86"/>
      <c r="CN1" s="86"/>
      <c r="CO1" s="86"/>
      <c r="CP1" s="86"/>
      <c r="CQ1" s="86"/>
      <c r="CR1" s="86"/>
      <c r="CS1" s="86"/>
      <c r="CT1" s="86"/>
      <c r="CU1" s="86"/>
      <c r="CV1" s="86"/>
      <c r="CW1" s="86"/>
      <c r="CX1" s="86"/>
      <c r="CY1" s="86"/>
      <c r="CZ1" s="86"/>
      <c r="DA1" s="86"/>
      <c r="DB1" s="86"/>
      <c r="DC1" s="86"/>
      <c r="DD1" s="86"/>
      <c r="DE1" s="86"/>
      <c r="DF1" s="86"/>
      <c r="DG1" s="86"/>
      <c r="DH1" s="86"/>
      <c r="DI1" s="86"/>
      <c r="DJ1" s="86"/>
      <c r="DK1" s="86"/>
      <c r="DL1" s="86"/>
      <c r="DM1" s="86"/>
      <c r="DN1" s="86"/>
      <c r="DO1" s="86"/>
      <c r="DP1" s="86"/>
      <c r="DQ1" s="86"/>
      <c r="DR1" s="86"/>
      <c r="DS1" s="86"/>
      <c r="DT1" s="86"/>
      <c r="DU1" s="86"/>
      <c r="DV1" s="86"/>
      <c r="DW1" s="86"/>
      <c r="DX1" s="86"/>
      <c r="DY1" s="86"/>
      <c r="DZ1" s="86"/>
      <c r="EA1" s="86"/>
      <c r="EB1" s="86"/>
      <c r="EC1" s="86"/>
      <c r="ED1" s="86"/>
      <c r="EE1" s="86"/>
      <c r="EF1" s="86"/>
      <c r="EG1" s="86"/>
      <c r="EH1" s="86"/>
      <c r="EI1" s="86"/>
      <c r="EJ1" s="86"/>
      <c r="EK1" s="86"/>
      <c r="EL1" s="86"/>
      <c r="EM1" s="86"/>
      <c r="EN1" s="86"/>
      <c r="EO1" s="86"/>
      <c r="EP1" s="86"/>
      <c r="EQ1" s="86"/>
      <c r="ER1" s="86"/>
      <c r="ES1" s="86"/>
      <c r="ET1" s="86"/>
      <c r="EU1" s="86"/>
      <c r="EV1" s="86"/>
      <c r="EW1" s="86"/>
      <c r="EX1" s="86"/>
      <c r="EY1" s="86"/>
      <c r="EZ1" s="86"/>
      <c r="FA1" s="86"/>
      <c r="FB1" s="86"/>
      <c r="FC1" s="86"/>
      <c r="FD1" s="86"/>
      <c r="FE1" s="86"/>
      <c r="FF1" s="86"/>
      <c r="FG1" s="86"/>
      <c r="FH1" s="86"/>
      <c r="FI1" s="86"/>
      <c r="FJ1" s="86"/>
      <c r="FK1" s="86"/>
      <c r="FL1" s="86"/>
      <c r="FM1" s="86"/>
      <c r="FN1" s="86"/>
      <c r="FO1" s="86"/>
      <c r="FP1" s="86"/>
      <c r="FQ1" s="86"/>
      <c r="FR1" s="86"/>
      <c r="FS1" s="86"/>
      <c r="FT1" s="86"/>
      <c r="FU1" s="86"/>
      <c r="FV1" s="86"/>
      <c r="FW1" s="86"/>
      <c r="FX1" s="86"/>
      <c r="FY1" s="86"/>
      <c r="FZ1" s="86"/>
      <c r="GA1" s="86"/>
      <c r="GB1" s="86"/>
      <c r="GC1" s="86"/>
      <c r="GD1" s="86"/>
      <c r="GE1" s="86"/>
      <c r="GF1" s="86"/>
      <c r="GG1" s="86"/>
      <c r="GH1" s="86"/>
      <c r="GI1" s="86"/>
      <c r="GJ1" s="86"/>
      <c r="GK1" s="86"/>
    </row>
    <row r="2" spans="1:193" ht="15.75">
      <c r="A2" s="192" t="s">
        <v>56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86"/>
      <c r="N2" s="86"/>
      <c r="O2" s="86"/>
      <c r="P2" s="86"/>
      <c r="Q2" s="87"/>
      <c r="R2" s="87"/>
      <c r="S2" s="87"/>
      <c r="T2" s="87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  <c r="BM2" s="86"/>
      <c r="BN2" s="86"/>
      <c r="BO2" s="86"/>
      <c r="BP2" s="86"/>
      <c r="BQ2" s="86"/>
      <c r="BR2" s="86"/>
      <c r="BS2" s="86"/>
      <c r="BT2" s="86"/>
      <c r="BU2" s="86"/>
      <c r="BV2" s="86"/>
      <c r="BW2" s="86"/>
      <c r="BX2" s="86"/>
      <c r="BY2" s="86"/>
      <c r="BZ2" s="86"/>
      <c r="CA2" s="86"/>
      <c r="CB2" s="86"/>
      <c r="CC2" s="86"/>
      <c r="CD2" s="86"/>
      <c r="CE2" s="86"/>
      <c r="CF2" s="86"/>
      <c r="CG2" s="86"/>
      <c r="CH2" s="86"/>
      <c r="CI2" s="86"/>
      <c r="CJ2" s="86"/>
      <c r="CK2" s="86"/>
      <c r="CL2" s="86"/>
      <c r="CM2" s="86"/>
      <c r="CN2" s="86"/>
      <c r="CO2" s="86"/>
      <c r="CP2" s="86"/>
      <c r="CQ2" s="86"/>
      <c r="CR2" s="86"/>
      <c r="CS2" s="86"/>
      <c r="CT2" s="86"/>
      <c r="CU2" s="86"/>
      <c r="CV2" s="86"/>
      <c r="CW2" s="86"/>
      <c r="CX2" s="86"/>
      <c r="CY2" s="86"/>
      <c r="CZ2" s="86"/>
      <c r="DA2" s="86"/>
      <c r="DB2" s="86"/>
      <c r="DC2" s="86"/>
      <c r="DD2" s="86"/>
      <c r="DE2" s="86"/>
      <c r="DF2" s="86"/>
      <c r="DG2" s="86"/>
      <c r="DH2" s="86"/>
      <c r="DI2" s="86"/>
      <c r="DJ2" s="86"/>
      <c r="DK2" s="86"/>
      <c r="DL2" s="86"/>
      <c r="DM2" s="86"/>
      <c r="DN2" s="86"/>
      <c r="DO2" s="86"/>
      <c r="DP2" s="86"/>
      <c r="DQ2" s="86"/>
      <c r="DR2" s="86"/>
      <c r="DS2" s="86"/>
      <c r="DT2" s="86"/>
      <c r="DU2" s="86"/>
      <c r="DV2" s="86"/>
      <c r="DW2" s="86"/>
      <c r="DX2" s="86"/>
      <c r="DY2" s="86"/>
      <c r="DZ2" s="86"/>
      <c r="EA2" s="86"/>
      <c r="EB2" s="86"/>
      <c r="EC2" s="86"/>
      <c r="ED2" s="86"/>
      <c r="EE2" s="86"/>
      <c r="EF2" s="86"/>
      <c r="EG2" s="86"/>
      <c r="EH2" s="86"/>
      <c r="EI2" s="86"/>
      <c r="EJ2" s="86"/>
      <c r="EK2" s="86"/>
      <c r="EL2" s="86"/>
      <c r="EM2" s="86"/>
      <c r="EN2" s="86"/>
      <c r="EO2" s="86"/>
      <c r="EP2" s="86"/>
      <c r="EQ2" s="86"/>
      <c r="ER2" s="86"/>
      <c r="ES2" s="86"/>
      <c r="ET2" s="86"/>
      <c r="EU2" s="86"/>
      <c r="EV2" s="86"/>
      <c r="EW2" s="86"/>
      <c r="EX2" s="86"/>
      <c r="EY2" s="86"/>
      <c r="EZ2" s="86"/>
      <c r="FA2" s="86"/>
      <c r="FB2" s="86"/>
      <c r="FC2" s="86"/>
      <c r="FD2" s="86"/>
      <c r="FE2" s="86"/>
      <c r="FF2" s="86"/>
      <c r="FG2" s="86"/>
      <c r="FH2" s="86"/>
      <c r="FI2" s="86"/>
      <c r="FJ2" s="86"/>
      <c r="FK2" s="86"/>
      <c r="FL2" s="86"/>
      <c r="FM2" s="86"/>
      <c r="FN2" s="86"/>
      <c r="FO2" s="86"/>
      <c r="FP2" s="86"/>
      <c r="FQ2" s="86"/>
      <c r="FR2" s="86"/>
      <c r="FS2" s="86"/>
      <c r="FT2" s="86"/>
      <c r="FU2" s="86"/>
      <c r="FV2" s="86"/>
      <c r="FW2" s="86"/>
      <c r="FX2" s="86"/>
      <c r="FY2" s="86"/>
      <c r="FZ2" s="86"/>
      <c r="GA2" s="86"/>
      <c r="GB2" s="86"/>
      <c r="GC2" s="86"/>
      <c r="GD2" s="86"/>
      <c r="GE2" s="86"/>
      <c r="GF2" s="86"/>
      <c r="GG2" s="86"/>
      <c r="GH2" s="86"/>
      <c r="GI2" s="86"/>
      <c r="GJ2" s="86"/>
      <c r="GK2" s="86"/>
    </row>
    <row r="3" spans="1:193" ht="8.25" customHeight="1">
      <c r="A3" s="192"/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86"/>
      <c r="N3" s="86"/>
      <c r="O3" s="86"/>
      <c r="P3" s="86"/>
      <c r="Q3" s="87"/>
      <c r="R3" s="87"/>
      <c r="S3" s="87"/>
      <c r="T3" s="87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86"/>
      <c r="CG3" s="86"/>
      <c r="CH3" s="86"/>
      <c r="CI3" s="86"/>
      <c r="CJ3" s="86"/>
      <c r="CK3" s="86"/>
      <c r="CL3" s="86"/>
      <c r="CM3" s="86"/>
      <c r="CN3" s="86"/>
      <c r="CO3" s="86"/>
      <c r="CP3" s="86"/>
      <c r="CQ3" s="86"/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86"/>
      <c r="DH3" s="86"/>
      <c r="DI3" s="86"/>
      <c r="DJ3" s="86"/>
      <c r="DK3" s="86"/>
      <c r="DL3" s="86"/>
      <c r="DM3" s="86"/>
      <c r="DN3" s="86"/>
      <c r="DO3" s="86"/>
      <c r="DP3" s="86"/>
      <c r="DQ3" s="86"/>
      <c r="DR3" s="86"/>
      <c r="DS3" s="86"/>
      <c r="DT3" s="86"/>
      <c r="DU3" s="86"/>
      <c r="DV3" s="86"/>
      <c r="DW3" s="86"/>
      <c r="DX3" s="86"/>
      <c r="DY3" s="86"/>
      <c r="DZ3" s="86"/>
      <c r="EA3" s="86"/>
      <c r="EB3" s="86"/>
      <c r="EC3" s="86"/>
      <c r="ED3" s="86"/>
      <c r="EE3" s="86"/>
      <c r="EF3" s="86"/>
      <c r="EG3" s="86"/>
      <c r="EH3" s="86"/>
      <c r="EI3" s="86"/>
      <c r="EJ3" s="86"/>
      <c r="EK3" s="86"/>
      <c r="EL3" s="86"/>
      <c r="EM3" s="86"/>
      <c r="EN3" s="86"/>
      <c r="EO3" s="86"/>
      <c r="EP3" s="86"/>
      <c r="EQ3" s="86"/>
      <c r="ER3" s="86"/>
      <c r="ES3" s="86"/>
      <c r="ET3" s="86"/>
      <c r="EU3" s="86"/>
      <c r="EV3" s="86"/>
      <c r="EW3" s="86"/>
      <c r="EX3" s="86"/>
      <c r="EY3" s="86"/>
      <c r="EZ3" s="86"/>
      <c r="FA3" s="86"/>
      <c r="FB3" s="86"/>
      <c r="FC3" s="86"/>
      <c r="FD3" s="86"/>
      <c r="FE3" s="86"/>
      <c r="FF3" s="86"/>
      <c r="FG3" s="86"/>
      <c r="FH3" s="86"/>
      <c r="FI3" s="86"/>
      <c r="FJ3" s="86"/>
      <c r="FK3" s="86"/>
      <c r="FL3" s="86"/>
      <c r="FM3" s="86"/>
      <c r="FN3" s="86"/>
      <c r="FO3" s="86"/>
      <c r="FP3" s="86"/>
      <c r="FQ3" s="86"/>
      <c r="FR3" s="86"/>
      <c r="FS3" s="86"/>
      <c r="FT3" s="86"/>
      <c r="FU3" s="86"/>
      <c r="FV3" s="86"/>
      <c r="FW3" s="86"/>
      <c r="FX3" s="86"/>
      <c r="FY3" s="86"/>
      <c r="FZ3" s="86"/>
      <c r="GA3" s="86"/>
      <c r="GB3" s="86"/>
      <c r="GC3" s="86"/>
      <c r="GD3" s="86"/>
      <c r="GE3" s="86"/>
      <c r="GF3" s="86"/>
      <c r="GG3" s="86"/>
      <c r="GH3" s="86"/>
      <c r="GI3" s="86"/>
      <c r="GJ3" s="86"/>
      <c r="GK3" s="86"/>
    </row>
    <row r="4" spans="1:193" ht="15" customHeight="1">
      <c r="A4" s="194" t="s">
        <v>70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74"/>
      <c r="N4" s="74"/>
      <c r="O4" s="74"/>
      <c r="P4" s="74"/>
      <c r="Q4" s="74"/>
      <c r="R4" s="74"/>
      <c r="S4" s="74"/>
      <c r="T4" s="74"/>
      <c r="U4" s="74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/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/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/>
      <c r="CX4" s="86"/>
      <c r="CY4" s="86"/>
      <c r="CZ4" s="86"/>
      <c r="DA4" s="86"/>
      <c r="DB4" s="86"/>
      <c r="DC4" s="86"/>
      <c r="DD4" s="86"/>
      <c r="DE4" s="86"/>
      <c r="DF4" s="86"/>
      <c r="DG4" s="86"/>
      <c r="DH4" s="86"/>
      <c r="DI4" s="86"/>
      <c r="DJ4" s="86"/>
      <c r="DK4" s="86"/>
      <c r="DL4" s="86"/>
      <c r="DM4" s="86"/>
      <c r="DN4" s="86"/>
      <c r="DO4" s="86"/>
      <c r="DP4" s="86"/>
      <c r="DQ4" s="86"/>
      <c r="DR4" s="86"/>
      <c r="DS4" s="86"/>
      <c r="DT4" s="86"/>
      <c r="DU4" s="86"/>
      <c r="DV4" s="86"/>
      <c r="DW4" s="86"/>
      <c r="DX4" s="86"/>
      <c r="DY4" s="86"/>
      <c r="DZ4" s="86"/>
      <c r="EA4" s="86"/>
      <c r="EB4" s="86"/>
      <c r="EC4" s="86"/>
      <c r="ED4" s="86"/>
      <c r="EE4" s="86"/>
      <c r="EF4" s="86"/>
      <c r="EG4" s="86"/>
      <c r="EH4" s="86"/>
      <c r="EI4" s="86"/>
      <c r="EJ4" s="86"/>
      <c r="EK4" s="86"/>
      <c r="EL4" s="86"/>
      <c r="EM4" s="86"/>
      <c r="EN4" s="86"/>
      <c r="EO4" s="86"/>
      <c r="EP4" s="86"/>
      <c r="EQ4" s="86"/>
      <c r="ER4" s="86"/>
      <c r="ES4" s="86"/>
      <c r="ET4" s="86"/>
      <c r="EU4" s="86"/>
      <c r="EV4" s="86"/>
      <c r="EW4" s="86"/>
      <c r="EX4" s="86"/>
      <c r="EY4" s="86"/>
      <c r="EZ4" s="86"/>
      <c r="FA4" s="86"/>
      <c r="FB4" s="86"/>
      <c r="FC4" s="86"/>
      <c r="FD4" s="86"/>
      <c r="FE4" s="86"/>
      <c r="FF4" s="86"/>
      <c r="FG4" s="86"/>
      <c r="FH4" s="86"/>
      <c r="FI4" s="86"/>
      <c r="FJ4" s="86"/>
      <c r="FK4" s="86"/>
      <c r="FL4" s="86"/>
      <c r="FM4" s="86"/>
      <c r="FN4" s="86"/>
      <c r="FO4" s="86"/>
      <c r="FP4" s="86"/>
      <c r="FQ4" s="86"/>
      <c r="FR4" s="86"/>
      <c r="FS4" s="86"/>
      <c r="FT4" s="86"/>
      <c r="FU4" s="86"/>
      <c r="FV4" s="86"/>
      <c r="FW4" s="86"/>
      <c r="FX4" s="86"/>
      <c r="FY4" s="86"/>
      <c r="FZ4" s="86"/>
      <c r="GA4" s="86"/>
      <c r="GB4" s="86"/>
      <c r="GC4" s="86"/>
      <c r="GD4" s="86"/>
      <c r="GE4" s="86"/>
      <c r="GF4" s="86"/>
      <c r="GG4" s="86"/>
      <c r="GH4" s="86"/>
      <c r="GI4" s="86"/>
      <c r="GJ4" s="86"/>
      <c r="GK4" s="86"/>
    </row>
    <row r="5" spans="1:21" ht="15.75">
      <c r="A5" s="193" t="s">
        <v>88</v>
      </c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75"/>
      <c r="N5" s="75"/>
      <c r="O5" s="75"/>
      <c r="P5" s="75"/>
      <c r="Q5" s="75"/>
      <c r="R5" s="75"/>
      <c r="S5" s="75"/>
      <c r="T5" s="75"/>
      <c r="U5" s="75"/>
    </row>
    <row r="6" spans="1:20" ht="7.5" customHeight="1">
      <c r="A6" s="135"/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Q6" s="89"/>
      <c r="R6" s="89"/>
      <c r="S6" s="89"/>
      <c r="T6" s="89"/>
    </row>
    <row r="7" spans="1:20" ht="19.5" customHeight="1">
      <c r="A7" s="183" t="s">
        <v>71</v>
      </c>
      <c r="B7" s="186" t="s">
        <v>77</v>
      </c>
      <c r="C7" s="186"/>
      <c r="D7" s="186" t="s">
        <v>78</v>
      </c>
      <c r="E7" s="186"/>
      <c r="F7" s="186" t="s">
        <v>79</v>
      </c>
      <c r="G7" s="186"/>
      <c r="H7" s="186" t="s">
        <v>80</v>
      </c>
      <c r="I7" s="186"/>
      <c r="J7" s="191" t="s">
        <v>81</v>
      </c>
      <c r="K7" s="191"/>
      <c r="L7" s="183" t="s">
        <v>30</v>
      </c>
      <c r="Q7" s="89"/>
      <c r="R7" s="89"/>
      <c r="S7" s="89"/>
      <c r="T7" s="89"/>
    </row>
    <row r="8" spans="1:20" ht="19.5" customHeight="1">
      <c r="A8" s="185"/>
      <c r="B8" s="83" t="s">
        <v>6</v>
      </c>
      <c r="C8" s="83" t="s">
        <v>7</v>
      </c>
      <c r="D8" s="83" t="s">
        <v>6</v>
      </c>
      <c r="E8" s="83" t="s">
        <v>7</v>
      </c>
      <c r="F8" s="83" t="s">
        <v>6</v>
      </c>
      <c r="G8" s="83" t="s">
        <v>7</v>
      </c>
      <c r="H8" s="83" t="s">
        <v>6</v>
      </c>
      <c r="I8" s="83" t="s">
        <v>7</v>
      </c>
      <c r="J8" s="83" t="s">
        <v>6</v>
      </c>
      <c r="K8" s="83" t="s">
        <v>7</v>
      </c>
      <c r="L8" s="184"/>
      <c r="Q8" s="89"/>
      <c r="R8" s="89"/>
      <c r="S8" s="89"/>
      <c r="T8" s="89"/>
    </row>
    <row r="9" spans="1:20" ht="19.5" customHeight="1">
      <c r="A9" s="180" t="s">
        <v>72</v>
      </c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2"/>
      <c r="Q9" s="89"/>
      <c r="R9" s="89"/>
      <c r="S9" s="89"/>
      <c r="T9" s="89"/>
    </row>
    <row r="10" spans="1:20" ht="19.5" customHeight="1">
      <c r="A10" s="76" t="s">
        <v>8</v>
      </c>
      <c r="B10" s="77">
        <v>2</v>
      </c>
      <c r="C10" s="85">
        <v>3</v>
      </c>
      <c r="D10" s="85">
        <v>4</v>
      </c>
      <c r="E10" s="85">
        <v>12</v>
      </c>
      <c r="F10" s="85">
        <v>51</v>
      </c>
      <c r="G10" s="85">
        <v>11</v>
      </c>
      <c r="H10" s="85">
        <v>79</v>
      </c>
      <c r="I10" s="85">
        <v>6</v>
      </c>
      <c r="J10" s="85">
        <v>6</v>
      </c>
      <c r="K10" s="79">
        <v>0</v>
      </c>
      <c r="L10" s="79">
        <f>SUM(B10:K10)</f>
        <v>174</v>
      </c>
      <c r="Q10" s="89"/>
      <c r="R10" s="89"/>
      <c r="S10" s="89"/>
      <c r="T10" s="89"/>
    </row>
    <row r="11" spans="1:20" ht="19.5" customHeight="1">
      <c r="A11" s="76" t="s">
        <v>9</v>
      </c>
      <c r="B11" s="77">
        <v>0</v>
      </c>
      <c r="C11" s="85">
        <v>4</v>
      </c>
      <c r="D11" s="85">
        <v>44</v>
      </c>
      <c r="E11" s="85">
        <v>8</v>
      </c>
      <c r="F11" s="85">
        <v>44</v>
      </c>
      <c r="G11" s="85">
        <v>8</v>
      </c>
      <c r="H11" s="85">
        <v>35</v>
      </c>
      <c r="I11" s="85">
        <v>4</v>
      </c>
      <c r="J11" s="85">
        <v>4</v>
      </c>
      <c r="K11" s="79">
        <v>0</v>
      </c>
      <c r="L11" s="79">
        <f>SUM(B11:K11)</f>
        <v>151</v>
      </c>
      <c r="Q11" s="89"/>
      <c r="R11" s="89"/>
      <c r="S11" s="89"/>
      <c r="T11" s="89"/>
    </row>
    <row r="12" spans="1:20" ht="19.5" customHeight="1">
      <c r="A12" s="76" t="s">
        <v>10</v>
      </c>
      <c r="B12" s="77">
        <v>0</v>
      </c>
      <c r="C12" s="85">
        <v>4</v>
      </c>
      <c r="D12" s="85">
        <v>0</v>
      </c>
      <c r="E12" s="85">
        <v>2</v>
      </c>
      <c r="F12" s="85">
        <v>20</v>
      </c>
      <c r="G12" s="85">
        <v>8</v>
      </c>
      <c r="H12" s="85">
        <v>57</v>
      </c>
      <c r="I12" s="85">
        <v>0</v>
      </c>
      <c r="J12" s="85">
        <v>5</v>
      </c>
      <c r="K12" s="79">
        <v>0</v>
      </c>
      <c r="L12" s="79">
        <f>SUM(B12:K12)</f>
        <v>96</v>
      </c>
      <c r="Q12" s="89"/>
      <c r="R12" s="89"/>
      <c r="S12" s="89"/>
      <c r="T12" s="89"/>
    </row>
    <row r="13" spans="1:20" ht="19.5" customHeight="1">
      <c r="A13" s="76" t="s">
        <v>11</v>
      </c>
      <c r="B13" s="77">
        <v>2</v>
      </c>
      <c r="C13" s="85">
        <v>1</v>
      </c>
      <c r="D13" s="85">
        <v>2</v>
      </c>
      <c r="E13" s="85">
        <v>6</v>
      </c>
      <c r="F13" s="85">
        <v>13</v>
      </c>
      <c r="G13" s="85">
        <v>5</v>
      </c>
      <c r="H13" s="85">
        <v>17</v>
      </c>
      <c r="I13" s="85">
        <v>1</v>
      </c>
      <c r="J13" s="85">
        <v>2</v>
      </c>
      <c r="K13" s="79">
        <v>0</v>
      </c>
      <c r="L13" s="79">
        <f>SUM(B13:K13)</f>
        <v>49</v>
      </c>
      <c r="Q13" s="89"/>
      <c r="R13" s="89"/>
      <c r="S13" s="89"/>
      <c r="T13" s="89"/>
    </row>
    <row r="14" spans="1:20" s="90" customFormat="1" ht="19.5" customHeight="1">
      <c r="A14" s="76" t="s">
        <v>12</v>
      </c>
      <c r="B14" s="77">
        <v>0</v>
      </c>
      <c r="C14" s="85">
        <v>1</v>
      </c>
      <c r="D14" s="85">
        <v>2</v>
      </c>
      <c r="E14" s="85">
        <v>1</v>
      </c>
      <c r="F14" s="85">
        <v>21</v>
      </c>
      <c r="G14" s="85">
        <v>12</v>
      </c>
      <c r="H14" s="85">
        <v>47</v>
      </c>
      <c r="I14" s="85">
        <v>1</v>
      </c>
      <c r="J14" s="85">
        <v>4</v>
      </c>
      <c r="K14" s="79">
        <v>0</v>
      </c>
      <c r="L14" s="79">
        <f>SUM(B14:K14)</f>
        <v>89</v>
      </c>
      <c r="Q14" s="91"/>
      <c r="R14" s="91"/>
      <c r="S14" s="91"/>
      <c r="T14" s="91"/>
    </row>
    <row r="15" spans="1:20" s="90" customFormat="1" ht="19.5" customHeight="1">
      <c r="A15" s="81" t="s">
        <v>74</v>
      </c>
      <c r="B15" s="82">
        <f aca="true" t="shared" si="0" ref="B15:K15">SUM(B10:B14)</f>
        <v>4</v>
      </c>
      <c r="C15" s="82">
        <f t="shared" si="0"/>
        <v>13</v>
      </c>
      <c r="D15" s="82">
        <f t="shared" si="0"/>
        <v>52</v>
      </c>
      <c r="E15" s="82">
        <f t="shared" si="0"/>
        <v>29</v>
      </c>
      <c r="F15" s="82">
        <f t="shared" si="0"/>
        <v>149</v>
      </c>
      <c r="G15" s="82">
        <f t="shared" si="0"/>
        <v>44</v>
      </c>
      <c r="H15" s="82">
        <f>SUM(H10:H14)</f>
        <v>235</v>
      </c>
      <c r="I15" s="82">
        <f t="shared" si="0"/>
        <v>12</v>
      </c>
      <c r="J15" s="82">
        <f t="shared" si="0"/>
        <v>21</v>
      </c>
      <c r="K15" s="82">
        <f t="shared" si="0"/>
        <v>0</v>
      </c>
      <c r="L15" s="84">
        <f>SUM(L10:L14)</f>
        <v>559</v>
      </c>
      <c r="Q15" s="91"/>
      <c r="R15" s="91"/>
      <c r="S15" s="91"/>
      <c r="T15" s="91"/>
    </row>
    <row r="16" spans="1:20" ht="19.5" customHeight="1">
      <c r="A16" s="180" t="s">
        <v>73</v>
      </c>
      <c r="B16" s="181"/>
      <c r="C16" s="181"/>
      <c r="D16" s="181"/>
      <c r="E16" s="181"/>
      <c r="F16" s="181"/>
      <c r="G16" s="181"/>
      <c r="H16" s="181"/>
      <c r="I16" s="181"/>
      <c r="J16" s="181"/>
      <c r="K16" s="181"/>
      <c r="L16" s="182"/>
      <c r="Q16" s="89"/>
      <c r="R16" s="89"/>
      <c r="S16" s="89"/>
      <c r="T16" s="89"/>
    </row>
    <row r="17" spans="1:20" ht="19.5" customHeight="1">
      <c r="A17" s="76" t="s">
        <v>11</v>
      </c>
      <c r="B17" s="77">
        <v>0</v>
      </c>
      <c r="C17" s="85">
        <v>1</v>
      </c>
      <c r="D17" s="85">
        <v>16</v>
      </c>
      <c r="E17" s="85">
        <v>5</v>
      </c>
      <c r="F17" s="85">
        <v>27</v>
      </c>
      <c r="G17" s="85">
        <v>4</v>
      </c>
      <c r="H17" s="85">
        <v>10</v>
      </c>
      <c r="I17" s="85">
        <v>0</v>
      </c>
      <c r="J17" s="85">
        <v>1</v>
      </c>
      <c r="K17" s="79">
        <v>0</v>
      </c>
      <c r="L17" s="79">
        <f>SUM(B17:K17)</f>
        <v>64</v>
      </c>
      <c r="Q17" s="89"/>
      <c r="R17" s="89"/>
      <c r="S17" s="89"/>
      <c r="T17" s="89"/>
    </row>
    <row r="18" spans="1:20" ht="19.5" customHeight="1">
      <c r="A18" s="76" t="s">
        <v>60</v>
      </c>
      <c r="B18" s="77">
        <v>1</v>
      </c>
      <c r="C18" s="85">
        <v>0</v>
      </c>
      <c r="D18" s="85">
        <v>2</v>
      </c>
      <c r="E18" s="85">
        <v>3</v>
      </c>
      <c r="F18" s="85">
        <v>32</v>
      </c>
      <c r="G18" s="85">
        <v>7</v>
      </c>
      <c r="H18" s="85">
        <v>25</v>
      </c>
      <c r="I18" s="85">
        <v>1</v>
      </c>
      <c r="J18" s="85">
        <v>4</v>
      </c>
      <c r="K18" s="79">
        <v>0</v>
      </c>
      <c r="L18" s="79">
        <f>SUM(B18:K18)</f>
        <v>75</v>
      </c>
      <c r="Q18" s="89"/>
      <c r="R18" s="89"/>
      <c r="S18" s="89"/>
      <c r="T18" s="89"/>
    </row>
    <row r="19" spans="1:20" s="90" customFormat="1" ht="19.5" customHeight="1">
      <c r="A19" s="76" t="s">
        <v>13</v>
      </c>
      <c r="B19" s="77">
        <v>0</v>
      </c>
      <c r="C19" s="85">
        <v>4</v>
      </c>
      <c r="D19" s="85">
        <v>2</v>
      </c>
      <c r="E19" s="85">
        <v>2</v>
      </c>
      <c r="F19" s="85">
        <v>31</v>
      </c>
      <c r="G19" s="85">
        <v>9</v>
      </c>
      <c r="H19" s="85">
        <v>19</v>
      </c>
      <c r="I19" s="85">
        <v>5</v>
      </c>
      <c r="J19" s="85">
        <v>2</v>
      </c>
      <c r="K19" s="79">
        <v>0</v>
      </c>
      <c r="L19" s="79">
        <f>SUM(B19:K19)</f>
        <v>74</v>
      </c>
      <c r="Q19" s="91"/>
      <c r="R19" s="91"/>
      <c r="S19" s="91"/>
      <c r="T19" s="91"/>
    </row>
    <row r="20" spans="1:20" s="90" customFormat="1" ht="19.5" customHeight="1">
      <c r="A20" s="81" t="s">
        <v>74</v>
      </c>
      <c r="B20" s="82">
        <f aca="true" t="shared" si="1" ref="B20:J20">SUM(B17:B19)</f>
        <v>1</v>
      </c>
      <c r="C20" s="82">
        <f t="shared" si="1"/>
        <v>5</v>
      </c>
      <c r="D20" s="82">
        <f t="shared" si="1"/>
        <v>20</v>
      </c>
      <c r="E20" s="82">
        <f t="shared" si="1"/>
        <v>10</v>
      </c>
      <c r="F20" s="82">
        <f t="shared" si="1"/>
        <v>90</v>
      </c>
      <c r="G20" s="82">
        <f t="shared" si="1"/>
        <v>20</v>
      </c>
      <c r="H20" s="82">
        <f t="shared" si="1"/>
        <v>54</v>
      </c>
      <c r="I20" s="82">
        <f t="shared" si="1"/>
        <v>6</v>
      </c>
      <c r="J20" s="82">
        <f t="shared" si="1"/>
        <v>7</v>
      </c>
      <c r="K20" s="82">
        <v>0</v>
      </c>
      <c r="L20" s="84">
        <f>SUM(L17:L19)</f>
        <v>213</v>
      </c>
      <c r="Q20" s="91"/>
      <c r="R20" s="91"/>
      <c r="S20" s="91"/>
      <c r="T20" s="91"/>
    </row>
    <row r="21" spans="1:20" ht="19.5" customHeight="1">
      <c r="A21" s="180" t="s">
        <v>75</v>
      </c>
      <c r="B21" s="181"/>
      <c r="C21" s="181"/>
      <c r="D21" s="181"/>
      <c r="E21" s="181"/>
      <c r="F21" s="181"/>
      <c r="G21" s="181"/>
      <c r="H21" s="181"/>
      <c r="I21" s="181"/>
      <c r="J21" s="181"/>
      <c r="K21" s="181"/>
      <c r="L21" s="182"/>
      <c r="Q21" s="89"/>
      <c r="R21" s="89"/>
      <c r="S21" s="89"/>
      <c r="T21" s="89"/>
    </row>
    <row r="22" spans="1:20" ht="19.5" customHeight="1">
      <c r="A22" s="76" t="s">
        <v>14</v>
      </c>
      <c r="B22" s="77">
        <v>0</v>
      </c>
      <c r="C22" s="85">
        <v>0</v>
      </c>
      <c r="D22" s="85">
        <v>0</v>
      </c>
      <c r="E22" s="85">
        <v>5</v>
      </c>
      <c r="F22" s="85">
        <v>20</v>
      </c>
      <c r="G22" s="85">
        <v>6</v>
      </c>
      <c r="H22" s="85">
        <v>25</v>
      </c>
      <c r="I22" s="85">
        <v>0</v>
      </c>
      <c r="J22" s="85">
        <v>3</v>
      </c>
      <c r="K22" s="79">
        <v>0</v>
      </c>
      <c r="L22" s="79">
        <f>SUM(B22:K22)</f>
        <v>59</v>
      </c>
      <c r="Q22" s="89"/>
      <c r="R22" s="92"/>
      <c r="S22" s="89"/>
      <c r="T22" s="89"/>
    </row>
    <row r="23" spans="1:20" s="90" customFormat="1" ht="19.5" customHeight="1">
      <c r="A23" s="76" t="s">
        <v>11</v>
      </c>
      <c r="B23" s="77">
        <v>0</v>
      </c>
      <c r="C23" s="85">
        <v>0</v>
      </c>
      <c r="D23" s="85">
        <v>3</v>
      </c>
      <c r="E23" s="85">
        <v>11</v>
      </c>
      <c r="F23" s="85">
        <v>37</v>
      </c>
      <c r="G23" s="85">
        <v>3</v>
      </c>
      <c r="H23" s="85">
        <v>20</v>
      </c>
      <c r="I23" s="85">
        <v>0</v>
      </c>
      <c r="J23" s="85">
        <v>0</v>
      </c>
      <c r="K23" s="79">
        <v>0</v>
      </c>
      <c r="L23" s="79">
        <f>SUM(B23:K23)</f>
        <v>74</v>
      </c>
      <c r="Q23" s="91"/>
      <c r="R23" s="93"/>
      <c r="S23" s="91"/>
      <c r="T23" s="91"/>
    </row>
    <row r="24" spans="1:20" s="90" customFormat="1" ht="19.5" customHeight="1">
      <c r="A24" s="81" t="s">
        <v>74</v>
      </c>
      <c r="B24" s="82">
        <f aca="true" t="shared" si="2" ref="B24:K24">SUM(B22:B23)</f>
        <v>0</v>
      </c>
      <c r="C24" s="82">
        <f t="shared" si="2"/>
        <v>0</v>
      </c>
      <c r="D24" s="82">
        <f t="shared" si="2"/>
        <v>3</v>
      </c>
      <c r="E24" s="82">
        <f t="shared" si="2"/>
        <v>16</v>
      </c>
      <c r="F24" s="82">
        <f t="shared" si="2"/>
        <v>57</v>
      </c>
      <c r="G24" s="82">
        <f t="shared" si="2"/>
        <v>9</v>
      </c>
      <c r="H24" s="82">
        <f t="shared" si="2"/>
        <v>45</v>
      </c>
      <c r="I24" s="82">
        <f t="shared" si="2"/>
        <v>0</v>
      </c>
      <c r="J24" s="82">
        <f t="shared" si="2"/>
        <v>3</v>
      </c>
      <c r="K24" s="82">
        <f t="shared" si="2"/>
        <v>0</v>
      </c>
      <c r="L24" s="84">
        <f>SUM(L22:L23)</f>
        <v>133</v>
      </c>
      <c r="Q24" s="91"/>
      <c r="R24" s="93"/>
      <c r="S24" s="91"/>
      <c r="T24" s="91"/>
    </row>
    <row r="25" spans="1:20" ht="19.5" customHeight="1">
      <c r="A25" s="180" t="s">
        <v>76</v>
      </c>
      <c r="B25" s="181"/>
      <c r="C25" s="181"/>
      <c r="D25" s="181"/>
      <c r="E25" s="181"/>
      <c r="F25" s="181"/>
      <c r="G25" s="181"/>
      <c r="H25" s="181"/>
      <c r="I25" s="181"/>
      <c r="J25" s="181"/>
      <c r="K25" s="181"/>
      <c r="L25" s="182"/>
      <c r="Q25" s="89"/>
      <c r="R25" s="93"/>
      <c r="S25" s="89"/>
      <c r="T25" s="89"/>
    </row>
    <row r="26" spans="1:20" s="94" customFormat="1" ht="19.5" customHeight="1">
      <c r="A26" s="76" t="s">
        <v>15</v>
      </c>
      <c r="B26" s="77">
        <v>0</v>
      </c>
      <c r="C26" s="85">
        <v>2</v>
      </c>
      <c r="D26" s="85">
        <v>0</v>
      </c>
      <c r="E26" s="85">
        <v>0</v>
      </c>
      <c r="F26" s="85">
        <v>1</v>
      </c>
      <c r="G26" s="85">
        <v>2</v>
      </c>
      <c r="H26" s="85">
        <v>33</v>
      </c>
      <c r="I26" s="85">
        <v>2</v>
      </c>
      <c r="J26" s="85">
        <v>9</v>
      </c>
      <c r="K26" s="79">
        <v>0</v>
      </c>
      <c r="L26" s="79">
        <f>SUM(B26:K26)</f>
        <v>49</v>
      </c>
      <c r="Q26" s="89"/>
      <c r="R26" s="89"/>
      <c r="S26" s="89"/>
      <c r="T26" s="89"/>
    </row>
    <row r="27" spans="1:20" ht="19.5" customHeight="1">
      <c r="A27" s="76" t="s">
        <v>16</v>
      </c>
      <c r="B27" s="85">
        <v>0</v>
      </c>
      <c r="C27" s="85">
        <v>1</v>
      </c>
      <c r="D27" s="85">
        <v>2</v>
      </c>
      <c r="E27" s="85">
        <v>2</v>
      </c>
      <c r="F27" s="85">
        <v>24</v>
      </c>
      <c r="G27" s="85">
        <v>17</v>
      </c>
      <c r="H27" s="85">
        <v>49</v>
      </c>
      <c r="I27" s="85">
        <v>2</v>
      </c>
      <c r="J27" s="85">
        <v>6</v>
      </c>
      <c r="K27" s="79">
        <v>0</v>
      </c>
      <c r="L27" s="79">
        <f>SUM(B27:K27)</f>
        <v>103</v>
      </c>
      <c r="Q27" s="89"/>
      <c r="R27" s="89"/>
      <c r="S27" s="89"/>
      <c r="T27" s="89"/>
    </row>
    <row r="28" spans="1:20" s="90" customFormat="1" ht="19.5" customHeight="1">
      <c r="A28" s="76" t="s">
        <v>11</v>
      </c>
      <c r="B28" s="85">
        <v>2</v>
      </c>
      <c r="C28" s="85">
        <v>0</v>
      </c>
      <c r="D28" s="85">
        <v>1</v>
      </c>
      <c r="E28" s="85">
        <v>3</v>
      </c>
      <c r="F28" s="85">
        <v>22</v>
      </c>
      <c r="G28" s="85">
        <v>1</v>
      </c>
      <c r="H28" s="85">
        <v>16</v>
      </c>
      <c r="I28" s="85">
        <v>0</v>
      </c>
      <c r="J28" s="85">
        <v>0</v>
      </c>
      <c r="K28" s="79">
        <v>0</v>
      </c>
      <c r="L28" s="79">
        <f>SUM(B28:K28)</f>
        <v>45</v>
      </c>
      <c r="Q28" s="91"/>
      <c r="R28" s="91"/>
      <c r="S28" s="91"/>
      <c r="T28" s="91"/>
    </row>
    <row r="29" spans="1:20" s="90" customFormat="1" ht="19.5" customHeight="1">
      <c r="A29" s="81" t="s">
        <v>74</v>
      </c>
      <c r="B29" s="82">
        <f>SUM(B26:B28)</f>
        <v>2</v>
      </c>
      <c r="C29" s="82">
        <f aca="true" t="shared" si="3" ref="C29:L29">SUM(C26:C28)</f>
        <v>3</v>
      </c>
      <c r="D29" s="82">
        <f t="shared" si="3"/>
        <v>3</v>
      </c>
      <c r="E29" s="82">
        <f t="shared" si="3"/>
        <v>5</v>
      </c>
      <c r="F29" s="82">
        <f t="shared" si="3"/>
        <v>47</v>
      </c>
      <c r="G29" s="82">
        <f t="shared" si="3"/>
        <v>20</v>
      </c>
      <c r="H29" s="82">
        <f t="shared" si="3"/>
        <v>98</v>
      </c>
      <c r="I29" s="82">
        <f t="shared" si="3"/>
        <v>4</v>
      </c>
      <c r="J29" s="82">
        <f t="shared" si="3"/>
        <v>15</v>
      </c>
      <c r="K29" s="82">
        <f t="shared" si="3"/>
        <v>0</v>
      </c>
      <c r="L29" s="82">
        <f t="shared" si="3"/>
        <v>197</v>
      </c>
      <c r="Q29" s="91"/>
      <c r="R29" s="91"/>
      <c r="S29" s="91"/>
      <c r="T29" s="91"/>
    </row>
    <row r="30" spans="1:20" ht="19.5" customHeight="1">
      <c r="A30" s="180" t="s">
        <v>36</v>
      </c>
      <c r="B30" s="181"/>
      <c r="C30" s="181"/>
      <c r="D30" s="181"/>
      <c r="E30" s="181"/>
      <c r="F30" s="181"/>
      <c r="G30" s="181"/>
      <c r="H30" s="181"/>
      <c r="I30" s="181"/>
      <c r="J30" s="181"/>
      <c r="K30" s="181"/>
      <c r="L30" s="182"/>
      <c r="Q30" s="89"/>
      <c r="R30" s="89"/>
      <c r="S30" s="89"/>
      <c r="T30" s="89"/>
    </row>
    <row r="31" spans="1:20" ht="19.5" customHeight="1">
      <c r="A31" s="76" t="s">
        <v>17</v>
      </c>
      <c r="B31" s="77">
        <v>0</v>
      </c>
      <c r="C31" s="85">
        <v>2</v>
      </c>
      <c r="D31" s="85">
        <v>1</v>
      </c>
      <c r="E31" s="85">
        <v>2</v>
      </c>
      <c r="F31" s="85">
        <v>12</v>
      </c>
      <c r="G31" s="85">
        <v>7</v>
      </c>
      <c r="H31" s="85">
        <v>28</v>
      </c>
      <c r="I31" s="85">
        <v>0</v>
      </c>
      <c r="J31" s="77">
        <v>4</v>
      </c>
      <c r="K31" s="77">
        <v>0</v>
      </c>
      <c r="L31" s="85">
        <f>SUM(B31:K31)</f>
        <v>56</v>
      </c>
      <c r="Q31" s="89"/>
      <c r="R31" s="89"/>
      <c r="S31" s="89"/>
      <c r="T31" s="89"/>
    </row>
    <row r="32" spans="1:20" ht="19.5" customHeight="1">
      <c r="A32" s="76" t="s">
        <v>11</v>
      </c>
      <c r="B32" s="77">
        <v>0</v>
      </c>
      <c r="C32" s="85">
        <v>3</v>
      </c>
      <c r="D32" s="85">
        <v>0</v>
      </c>
      <c r="E32" s="85">
        <v>4</v>
      </c>
      <c r="F32" s="85">
        <v>23</v>
      </c>
      <c r="G32" s="85">
        <v>5</v>
      </c>
      <c r="H32" s="85">
        <v>23</v>
      </c>
      <c r="I32" s="85">
        <v>0</v>
      </c>
      <c r="J32" s="77">
        <v>2</v>
      </c>
      <c r="K32" s="78">
        <v>0</v>
      </c>
      <c r="L32" s="79">
        <f>SUM(B32:K32)</f>
        <v>60</v>
      </c>
      <c r="Q32" s="89"/>
      <c r="R32" s="89"/>
      <c r="S32" s="89"/>
      <c r="T32" s="89"/>
    </row>
    <row r="33" spans="1:20" s="90" customFormat="1" ht="19.5" customHeight="1">
      <c r="A33" s="76" t="s">
        <v>13</v>
      </c>
      <c r="B33" s="77">
        <v>0</v>
      </c>
      <c r="C33" s="85">
        <v>1</v>
      </c>
      <c r="D33" s="85">
        <v>1</v>
      </c>
      <c r="E33" s="85">
        <v>1</v>
      </c>
      <c r="F33" s="85">
        <v>5</v>
      </c>
      <c r="G33" s="85">
        <v>9</v>
      </c>
      <c r="H33" s="85">
        <v>55</v>
      </c>
      <c r="I33" s="85">
        <v>1</v>
      </c>
      <c r="J33" s="77">
        <v>4</v>
      </c>
      <c r="K33" s="78">
        <v>0</v>
      </c>
      <c r="L33" s="79">
        <f>SUM(B33:K33)</f>
        <v>77</v>
      </c>
      <c r="Q33" s="91"/>
      <c r="R33" s="91"/>
      <c r="S33" s="91"/>
      <c r="T33" s="91"/>
    </row>
    <row r="34" spans="1:20" ht="19.5" customHeight="1">
      <c r="A34" s="81" t="s">
        <v>74</v>
      </c>
      <c r="B34" s="82">
        <f aca="true" t="shared" si="4" ref="B34:L34">SUM(B31:B33)</f>
        <v>0</v>
      </c>
      <c r="C34" s="82">
        <f t="shared" si="4"/>
        <v>6</v>
      </c>
      <c r="D34" s="82">
        <f t="shared" si="4"/>
        <v>2</v>
      </c>
      <c r="E34" s="82">
        <f t="shared" si="4"/>
        <v>7</v>
      </c>
      <c r="F34" s="82">
        <f t="shared" si="4"/>
        <v>40</v>
      </c>
      <c r="G34" s="82">
        <f t="shared" si="4"/>
        <v>21</v>
      </c>
      <c r="H34" s="82">
        <f t="shared" si="4"/>
        <v>106</v>
      </c>
      <c r="I34" s="82">
        <f t="shared" si="4"/>
        <v>1</v>
      </c>
      <c r="J34" s="82">
        <f t="shared" si="4"/>
        <v>10</v>
      </c>
      <c r="K34" s="82">
        <f t="shared" si="4"/>
        <v>0</v>
      </c>
      <c r="L34" s="82">
        <f t="shared" si="4"/>
        <v>193</v>
      </c>
      <c r="Q34" s="89"/>
      <c r="R34" s="89"/>
      <c r="S34" s="89"/>
      <c r="T34" s="89"/>
    </row>
    <row r="35" spans="1:20" ht="9.75" customHeight="1">
      <c r="A35" s="130"/>
      <c r="B35" s="131"/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Q35" s="89"/>
      <c r="R35" s="89"/>
      <c r="S35" s="89"/>
      <c r="T35" s="89"/>
    </row>
    <row r="36" spans="1:20" ht="19.5" customHeight="1">
      <c r="A36" s="132" t="s">
        <v>42</v>
      </c>
      <c r="B36" s="139">
        <f>B15+B20+B24+B29+B34</f>
        <v>7</v>
      </c>
      <c r="C36" s="139">
        <f>C15+C20+C24+C29+C34</f>
        <v>27</v>
      </c>
      <c r="D36" s="139">
        <f aca="true" t="shared" si="5" ref="D36:L36">D15+D20+D24+D29+D34</f>
        <v>80</v>
      </c>
      <c r="E36" s="139">
        <f t="shared" si="5"/>
        <v>67</v>
      </c>
      <c r="F36" s="139">
        <f t="shared" si="5"/>
        <v>383</v>
      </c>
      <c r="G36" s="139">
        <f t="shared" si="5"/>
        <v>114</v>
      </c>
      <c r="H36" s="139">
        <f t="shared" si="5"/>
        <v>538</v>
      </c>
      <c r="I36" s="139">
        <f t="shared" si="5"/>
        <v>23</v>
      </c>
      <c r="J36" s="139">
        <f t="shared" si="5"/>
        <v>56</v>
      </c>
      <c r="K36" s="139">
        <f t="shared" si="5"/>
        <v>0</v>
      </c>
      <c r="L36" s="145">
        <f t="shared" si="5"/>
        <v>1295</v>
      </c>
      <c r="Q36" s="89"/>
      <c r="R36" s="89"/>
      <c r="S36" s="89"/>
      <c r="T36" s="89"/>
    </row>
    <row r="37" spans="1:20" ht="12">
      <c r="A37" s="95" t="s">
        <v>69</v>
      </c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89"/>
      <c r="N37" s="89"/>
      <c r="O37" s="89"/>
      <c r="P37" s="89"/>
      <c r="Q37" s="89"/>
      <c r="R37" s="89"/>
      <c r="S37" s="89"/>
      <c r="T37" s="89"/>
    </row>
    <row r="38" spans="1:193" ht="12.75">
      <c r="A38" s="97"/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87"/>
      <c r="N38" s="87"/>
      <c r="O38" s="87"/>
      <c r="P38" s="87"/>
      <c r="Q38" s="87"/>
      <c r="R38" s="87"/>
      <c r="S38" s="87"/>
      <c r="T38" s="87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6"/>
      <c r="AS38" s="86"/>
      <c r="AT38" s="86"/>
      <c r="AU38" s="86"/>
      <c r="AV38" s="86"/>
      <c r="AW38" s="86"/>
      <c r="AX38" s="86"/>
      <c r="AY38" s="86"/>
      <c r="AZ38" s="86"/>
      <c r="BA38" s="86"/>
      <c r="BB38" s="86"/>
      <c r="BC38" s="86"/>
      <c r="BD38" s="86"/>
      <c r="BE38" s="86"/>
      <c r="BF38" s="86"/>
      <c r="BG38" s="86"/>
      <c r="BH38" s="86"/>
      <c r="BI38" s="86"/>
      <c r="BJ38" s="86"/>
      <c r="BK38" s="86"/>
      <c r="BL38" s="86"/>
      <c r="BM38" s="86"/>
      <c r="BN38" s="86"/>
      <c r="BO38" s="86"/>
      <c r="BP38" s="86"/>
      <c r="BQ38" s="86"/>
      <c r="BR38" s="86"/>
      <c r="BS38" s="86"/>
      <c r="BT38" s="86"/>
      <c r="BU38" s="86"/>
      <c r="BV38" s="86"/>
      <c r="BW38" s="86"/>
      <c r="BX38" s="86"/>
      <c r="BY38" s="86"/>
      <c r="BZ38" s="86"/>
      <c r="CA38" s="86"/>
      <c r="CB38" s="86"/>
      <c r="CC38" s="86"/>
      <c r="CD38" s="86"/>
      <c r="CE38" s="86"/>
      <c r="CF38" s="86"/>
      <c r="CG38" s="86"/>
      <c r="CH38" s="86"/>
      <c r="CI38" s="86"/>
      <c r="CJ38" s="86"/>
      <c r="CK38" s="86"/>
      <c r="CL38" s="86"/>
      <c r="CM38" s="86"/>
      <c r="CN38" s="86"/>
      <c r="CO38" s="86"/>
      <c r="CP38" s="86"/>
      <c r="CQ38" s="86"/>
      <c r="CR38" s="86"/>
      <c r="CS38" s="86"/>
      <c r="CT38" s="86"/>
      <c r="CU38" s="86"/>
      <c r="CV38" s="86"/>
      <c r="CW38" s="86"/>
      <c r="CX38" s="86"/>
      <c r="CY38" s="86"/>
      <c r="CZ38" s="86"/>
      <c r="DA38" s="86"/>
      <c r="DB38" s="86"/>
      <c r="DC38" s="86"/>
      <c r="DD38" s="86"/>
      <c r="DE38" s="86"/>
      <c r="DF38" s="86"/>
      <c r="DG38" s="86"/>
      <c r="DH38" s="86"/>
      <c r="DI38" s="86"/>
      <c r="DJ38" s="86"/>
      <c r="DK38" s="86"/>
      <c r="DL38" s="86"/>
      <c r="DM38" s="86"/>
      <c r="DN38" s="86"/>
      <c r="DO38" s="86"/>
      <c r="DP38" s="86"/>
      <c r="DQ38" s="86"/>
      <c r="DR38" s="86"/>
      <c r="DS38" s="86"/>
      <c r="DT38" s="86"/>
      <c r="DU38" s="86"/>
      <c r="DV38" s="86"/>
      <c r="DW38" s="86"/>
      <c r="DX38" s="86"/>
      <c r="DY38" s="86"/>
      <c r="DZ38" s="86"/>
      <c r="EA38" s="86"/>
      <c r="EB38" s="86"/>
      <c r="EC38" s="86"/>
      <c r="ED38" s="86"/>
      <c r="EE38" s="86"/>
      <c r="EF38" s="86"/>
      <c r="EG38" s="86"/>
      <c r="EH38" s="86"/>
      <c r="EI38" s="86"/>
      <c r="EJ38" s="86"/>
      <c r="EK38" s="86"/>
      <c r="EL38" s="86"/>
      <c r="EM38" s="86"/>
      <c r="EN38" s="86"/>
      <c r="EO38" s="86"/>
      <c r="EP38" s="86"/>
      <c r="EQ38" s="86"/>
      <c r="ER38" s="86"/>
      <c r="ES38" s="86"/>
      <c r="ET38" s="86"/>
      <c r="EU38" s="86"/>
      <c r="EV38" s="86"/>
      <c r="EW38" s="86"/>
      <c r="EX38" s="86"/>
      <c r="EY38" s="86"/>
      <c r="EZ38" s="86"/>
      <c r="FA38" s="86"/>
      <c r="FB38" s="86"/>
      <c r="FC38" s="86"/>
      <c r="FD38" s="86"/>
      <c r="FE38" s="86"/>
      <c r="FF38" s="86"/>
      <c r="FG38" s="86"/>
      <c r="FH38" s="86"/>
      <c r="FI38" s="86"/>
      <c r="FJ38" s="86"/>
      <c r="FK38" s="86"/>
      <c r="FL38" s="86"/>
      <c r="FM38" s="86"/>
      <c r="FN38" s="86"/>
      <c r="FO38" s="86"/>
      <c r="FP38" s="86"/>
      <c r="FQ38" s="86"/>
      <c r="FR38" s="86"/>
      <c r="FS38" s="86"/>
      <c r="FT38" s="86"/>
      <c r="FU38" s="86"/>
      <c r="FV38" s="86"/>
      <c r="FW38" s="86"/>
      <c r="FX38" s="86"/>
      <c r="FY38" s="86"/>
      <c r="FZ38" s="86"/>
      <c r="GA38" s="86"/>
      <c r="GB38" s="86"/>
      <c r="GC38" s="86"/>
      <c r="GD38" s="86"/>
      <c r="GE38" s="86"/>
      <c r="GF38" s="86"/>
      <c r="GG38" s="86"/>
      <c r="GH38" s="86"/>
      <c r="GI38" s="86"/>
      <c r="GJ38" s="86"/>
      <c r="GK38" s="86"/>
    </row>
    <row r="39" spans="1:20" s="101" customFormat="1" ht="15">
      <c r="A39" s="98"/>
      <c r="B39" s="99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87"/>
      <c r="N39" s="87"/>
      <c r="O39" s="87"/>
      <c r="P39" s="87"/>
      <c r="Q39" s="87"/>
      <c r="R39" s="87"/>
      <c r="S39" s="87"/>
      <c r="T39" s="87"/>
    </row>
    <row r="40" spans="1:20" s="101" customFormat="1" ht="21" customHeight="1">
      <c r="A40" s="190" t="s">
        <v>46</v>
      </c>
      <c r="B40" s="190"/>
      <c r="C40" s="190"/>
      <c r="D40" s="190"/>
      <c r="E40" s="190"/>
      <c r="F40" s="190"/>
      <c r="G40" s="190"/>
      <c r="H40" s="190"/>
      <c r="I40" s="190"/>
      <c r="J40" s="190"/>
      <c r="K40" s="190"/>
      <c r="L40" s="190"/>
      <c r="Q40" s="89"/>
      <c r="R40" s="87"/>
      <c r="S40" s="87"/>
      <c r="T40" s="87"/>
    </row>
    <row r="41" spans="1:20" s="101" customFormat="1" ht="12.75">
      <c r="A41" s="177" t="s">
        <v>83</v>
      </c>
      <c r="B41" s="177" t="s">
        <v>82</v>
      </c>
      <c r="C41" s="137" t="s">
        <v>19</v>
      </c>
      <c r="D41" s="177" t="s">
        <v>84</v>
      </c>
      <c r="E41" s="137" t="s">
        <v>19</v>
      </c>
      <c r="F41" s="177" t="s">
        <v>85</v>
      </c>
      <c r="G41" s="137" t="s">
        <v>19</v>
      </c>
      <c r="H41" s="177" t="s">
        <v>86</v>
      </c>
      <c r="I41" s="137" t="s">
        <v>19</v>
      </c>
      <c r="J41" s="188" t="s">
        <v>87</v>
      </c>
      <c r="K41" s="137" t="s">
        <v>19</v>
      </c>
      <c r="L41" s="177" t="s">
        <v>30</v>
      </c>
      <c r="Q41" s="89"/>
      <c r="R41" s="87"/>
      <c r="S41" s="87"/>
      <c r="T41" s="87"/>
    </row>
    <row r="42" spans="1:20" s="101" customFormat="1" ht="12.75">
      <c r="A42" s="178"/>
      <c r="B42" s="178"/>
      <c r="C42" s="138" t="s">
        <v>45</v>
      </c>
      <c r="D42" s="178"/>
      <c r="E42" s="138" t="s">
        <v>45</v>
      </c>
      <c r="F42" s="178"/>
      <c r="G42" s="138" t="s">
        <v>45</v>
      </c>
      <c r="H42" s="178"/>
      <c r="I42" s="138" t="s">
        <v>45</v>
      </c>
      <c r="J42" s="189"/>
      <c r="K42" s="138" t="s">
        <v>45</v>
      </c>
      <c r="L42" s="178"/>
      <c r="Q42" s="89"/>
      <c r="R42" s="87"/>
      <c r="S42" s="87"/>
      <c r="T42" s="87"/>
    </row>
    <row r="43" spans="1:20" s="101" customFormat="1" ht="12.75">
      <c r="A43" s="104" t="s">
        <v>25</v>
      </c>
      <c r="B43" s="105">
        <f>B15</f>
        <v>4</v>
      </c>
      <c r="C43" s="106">
        <f>B43/$L$43</f>
        <v>0.008676789587852495</v>
      </c>
      <c r="D43" s="105">
        <f>D15</f>
        <v>52</v>
      </c>
      <c r="E43" s="106">
        <f>D43/$L$43</f>
        <v>0.11279826464208242</v>
      </c>
      <c r="F43" s="105">
        <f>F15</f>
        <v>149</v>
      </c>
      <c r="G43" s="106">
        <f>F43/$L$43</f>
        <v>0.3232104121475054</v>
      </c>
      <c r="H43" s="105">
        <f>H15</f>
        <v>235</v>
      </c>
      <c r="I43" s="106">
        <f>H43/$L$43</f>
        <v>0.5097613882863341</v>
      </c>
      <c r="J43" s="105">
        <f>J15</f>
        <v>21</v>
      </c>
      <c r="K43" s="106">
        <f>J43/L43</f>
        <v>0.0455531453362256</v>
      </c>
      <c r="L43" s="107">
        <f>B43+D43+F43+H43+J43</f>
        <v>461</v>
      </c>
      <c r="Q43" s="89"/>
      <c r="R43" s="87"/>
      <c r="S43" s="87"/>
      <c r="T43" s="87"/>
    </row>
    <row r="44" spans="1:193" ht="12" customHeight="1">
      <c r="A44" s="104" t="s">
        <v>26</v>
      </c>
      <c r="B44" s="105">
        <f>B20</f>
        <v>1</v>
      </c>
      <c r="C44" s="106">
        <f>B44/$L$44</f>
        <v>0.005813953488372093</v>
      </c>
      <c r="D44" s="105">
        <f>D20</f>
        <v>20</v>
      </c>
      <c r="E44" s="106">
        <f>D44/$L$44</f>
        <v>0.11627906976744186</v>
      </c>
      <c r="F44" s="105">
        <f>F20</f>
        <v>90</v>
      </c>
      <c r="G44" s="106">
        <f>F44/$L$44</f>
        <v>0.5232558139534884</v>
      </c>
      <c r="H44" s="105">
        <f>H20</f>
        <v>54</v>
      </c>
      <c r="I44" s="106">
        <f>H44/L44</f>
        <v>0.313953488372093</v>
      </c>
      <c r="J44" s="105">
        <f>J20</f>
        <v>7</v>
      </c>
      <c r="K44" s="106">
        <f>J44/L44</f>
        <v>0.040697674418604654</v>
      </c>
      <c r="L44" s="108">
        <f>B44+D44+F44+H44+J44</f>
        <v>172</v>
      </c>
      <c r="M44" s="86"/>
      <c r="N44" s="86"/>
      <c r="O44" s="86"/>
      <c r="P44" s="86"/>
      <c r="Q44" s="89"/>
      <c r="R44" s="87"/>
      <c r="S44" s="87"/>
      <c r="T44" s="87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6"/>
      <c r="BM44" s="86"/>
      <c r="BN44" s="86"/>
      <c r="BO44" s="86"/>
      <c r="BP44" s="86"/>
      <c r="BQ44" s="86"/>
      <c r="BR44" s="86"/>
      <c r="BS44" s="86"/>
      <c r="BT44" s="86"/>
      <c r="BU44" s="86"/>
      <c r="BV44" s="86"/>
      <c r="BW44" s="86"/>
      <c r="BX44" s="86"/>
      <c r="BY44" s="86"/>
      <c r="BZ44" s="86"/>
      <c r="CA44" s="86"/>
      <c r="CB44" s="86"/>
      <c r="CC44" s="86"/>
      <c r="CD44" s="86"/>
      <c r="CE44" s="86"/>
      <c r="CF44" s="86"/>
      <c r="CG44" s="86"/>
      <c r="CH44" s="86"/>
      <c r="CI44" s="86"/>
      <c r="CJ44" s="86"/>
      <c r="CK44" s="86"/>
      <c r="CL44" s="86"/>
      <c r="CM44" s="86"/>
      <c r="CN44" s="86"/>
      <c r="CO44" s="86"/>
      <c r="CP44" s="86"/>
      <c r="CQ44" s="86"/>
      <c r="CR44" s="86"/>
      <c r="CS44" s="86"/>
      <c r="CT44" s="86"/>
      <c r="CU44" s="86"/>
      <c r="CV44" s="86"/>
      <c r="CW44" s="86"/>
      <c r="CX44" s="86"/>
      <c r="CY44" s="86"/>
      <c r="CZ44" s="86"/>
      <c r="DA44" s="86"/>
      <c r="DB44" s="86"/>
      <c r="DC44" s="86"/>
      <c r="DD44" s="86"/>
      <c r="DE44" s="86"/>
      <c r="DF44" s="86"/>
      <c r="DG44" s="86"/>
      <c r="DH44" s="86"/>
      <c r="DI44" s="86"/>
      <c r="DJ44" s="86"/>
      <c r="DK44" s="86"/>
      <c r="DL44" s="86"/>
      <c r="DM44" s="86"/>
      <c r="DN44" s="86"/>
      <c r="DO44" s="86"/>
      <c r="DP44" s="86"/>
      <c r="DQ44" s="86"/>
      <c r="DR44" s="86"/>
      <c r="DS44" s="86"/>
      <c r="DT44" s="86"/>
      <c r="DU44" s="86"/>
      <c r="DV44" s="86"/>
      <c r="DW44" s="86"/>
      <c r="DX44" s="86"/>
      <c r="DY44" s="86"/>
      <c r="DZ44" s="86"/>
      <c r="EA44" s="86"/>
      <c r="EB44" s="86"/>
      <c r="EC44" s="86"/>
      <c r="ED44" s="86"/>
      <c r="EE44" s="86"/>
      <c r="EF44" s="86"/>
      <c r="EG44" s="86"/>
      <c r="EH44" s="86"/>
      <c r="EI44" s="86"/>
      <c r="EJ44" s="86"/>
      <c r="EK44" s="86"/>
      <c r="EL44" s="86"/>
      <c r="EM44" s="86"/>
      <c r="EN44" s="86"/>
      <c r="EO44" s="86"/>
      <c r="EP44" s="86"/>
      <c r="EQ44" s="86"/>
      <c r="ER44" s="86"/>
      <c r="ES44" s="86"/>
      <c r="ET44" s="86"/>
      <c r="EU44" s="86"/>
      <c r="EV44" s="86"/>
      <c r="EW44" s="86"/>
      <c r="EX44" s="86"/>
      <c r="EY44" s="86"/>
      <c r="EZ44" s="86"/>
      <c r="FA44" s="86"/>
      <c r="FB44" s="86"/>
      <c r="FC44" s="86"/>
      <c r="FD44" s="86"/>
      <c r="FE44" s="86"/>
      <c r="FF44" s="86"/>
      <c r="FG44" s="86"/>
      <c r="FH44" s="86"/>
      <c r="FI44" s="86"/>
      <c r="FJ44" s="86"/>
      <c r="FK44" s="86"/>
      <c r="FL44" s="86"/>
      <c r="FM44" s="86"/>
      <c r="FN44" s="86"/>
      <c r="FO44" s="86"/>
      <c r="FP44" s="86"/>
      <c r="FQ44" s="86"/>
      <c r="FR44" s="86"/>
      <c r="FS44" s="86"/>
      <c r="FT44" s="86"/>
      <c r="FU44" s="86"/>
      <c r="FV44" s="86"/>
      <c r="FW44" s="86"/>
      <c r="FX44" s="86"/>
      <c r="FY44" s="86"/>
      <c r="FZ44" s="86"/>
      <c r="GA44" s="86"/>
      <c r="GB44" s="86"/>
      <c r="GC44" s="86"/>
      <c r="GD44" s="86"/>
      <c r="GE44" s="86"/>
      <c r="GF44" s="86"/>
      <c r="GG44" s="86"/>
      <c r="GH44" s="86"/>
      <c r="GI44" s="86"/>
      <c r="GJ44" s="86"/>
      <c r="GK44" s="86"/>
    </row>
    <row r="45" spans="1:193" ht="12.75">
      <c r="A45" s="104" t="s">
        <v>27</v>
      </c>
      <c r="B45" s="105">
        <f>B24</f>
        <v>0</v>
      </c>
      <c r="C45" s="106">
        <f>B45/$L$45</f>
        <v>0</v>
      </c>
      <c r="D45" s="105">
        <f>D24</f>
        <v>3</v>
      </c>
      <c r="E45" s="106">
        <f>D45/$L$45</f>
        <v>0.027777777777777776</v>
      </c>
      <c r="F45" s="105">
        <f>F24</f>
        <v>57</v>
      </c>
      <c r="G45" s="106">
        <f>F45/$L$45</f>
        <v>0.5277777777777778</v>
      </c>
      <c r="H45" s="105">
        <f>H24</f>
        <v>45</v>
      </c>
      <c r="I45" s="106">
        <f>H45/L45</f>
        <v>0.4166666666666667</v>
      </c>
      <c r="J45" s="105">
        <f>J24</f>
        <v>3</v>
      </c>
      <c r="K45" s="106">
        <f>J45/L45</f>
        <v>0.027777777777777776</v>
      </c>
      <c r="L45" s="108">
        <f>B45+D45+F45+H45+J45</f>
        <v>108</v>
      </c>
      <c r="M45" s="86"/>
      <c r="N45" s="86"/>
      <c r="O45" s="86"/>
      <c r="P45" s="86"/>
      <c r="Q45" s="89"/>
      <c r="R45" s="87"/>
      <c r="S45" s="87"/>
      <c r="T45" s="87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86"/>
      <c r="BB45" s="86"/>
      <c r="BC45" s="86"/>
      <c r="BD45" s="86"/>
      <c r="BE45" s="86"/>
      <c r="BF45" s="86"/>
      <c r="BG45" s="86"/>
      <c r="BH45" s="86"/>
      <c r="BI45" s="86"/>
      <c r="BJ45" s="86"/>
      <c r="BK45" s="86"/>
      <c r="BL45" s="86"/>
      <c r="BM45" s="86"/>
      <c r="BN45" s="86"/>
      <c r="BO45" s="86"/>
      <c r="BP45" s="86"/>
      <c r="BQ45" s="86"/>
      <c r="BR45" s="86"/>
      <c r="BS45" s="86"/>
      <c r="BT45" s="86"/>
      <c r="BU45" s="86"/>
      <c r="BV45" s="86"/>
      <c r="BW45" s="86"/>
      <c r="BX45" s="86"/>
      <c r="BY45" s="86"/>
      <c r="BZ45" s="86"/>
      <c r="CA45" s="86"/>
      <c r="CB45" s="86"/>
      <c r="CC45" s="86"/>
      <c r="CD45" s="86"/>
      <c r="CE45" s="86"/>
      <c r="CF45" s="86"/>
      <c r="CG45" s="86"/>
      <c r="CH45" s="86"/>
      <c r="CI45" s="86"/>
      <c r="CJ45" s="86"/>
      <c r="CK45" s="86"/>
      <c r="CL45" s="86"/>
      <c r="CM45" s="86"/>
      <c r="CN45" s="86"/>
      <c r="CO45" s="86"/>
      <c r="CP45" s="86"/>
      <c r="CQ45" s="86"/>
      <c r="CR45" s="86"/>
      <c r="CS45" s="86"/>
      <c r="CT45" s="86"/>
      <c r="CU45" s="86"/>
      <c r="CV45" s="86"/>
      <c r="CW45" s="86"/>
      <c r="CX45" s="86"/>
      <c r="CY45" s="86"/>
      <c r="CZ45" s="86"/>
      <c r="DA45" s="86"/>
      <c r="DB45" s="86"/>
      <c r="DC45" s="86"/>
      <c r="DD45" s="86"/>
      <c r="DE45" s="86"/>
      <c r="DF45" s="86"/>
      <c r="DG45" s="86"/>
      <c r="DH45" s="86"/>
      <c r="DI45" s="86"/>
      <c r="DJ45" s="86"/>
      <c r="DK45" s="86"/>
      <c r="DL45" s="86"/>
      <c r="DM45" s="86"/>
      <c r="DN45" s="86"/>
      <c r="DO45" s="86"/>
      <c r="DP45" s="86"/>
      <c r="DQ45" s="86"/>
      <c r="DR45" s="86"/>
      <c r="DS45" s="86"/>
      <c r="DT45" s="86"/>
      <c r="DU45" s="86"/>
      <c r="DV45" s="86"/>
      <c r="DW45" s="86"/>
      <c r="DX45" s="86"/>
      <c r="DY45" s="86"/>
      <c r="DZ45" s="86"/>
      <c r="EA45" s="86"/>
      <c r="EB45" s="86"/>
      <c r="EC45" s="86"/>
      <c r="ED45" s="86"/>
      <c r="EE45" s="86"/>
      <c r="EF45" s="86"/>
      <c r="EG45" s="86"/>
      <c r="EH45" s="86"/>
      <c r="EI45" s="86"/>
      <c r="EJ45" s="86"/>
      <c r="EK45" s="86"/>
      <c r="EL45" s="86"/>
      <c r="EM45" s="86"/>
      <c r="EN45" s="86"/>
      <c r="EO45" s="86"/>
      <c r="EP45" s="86"/>
      <c r="EQ45" s="86"/>
      <c r="ER45" s="86"/>
      <c r="ES45" s="86"/>
      <c r="ET45" s="86"/>
      <c r="EU45" s="86"/>
      <c r="EV45" s="86"/>
      <c r="EW45" s="86"/>
      <c r="EX45" s="86"/>
      <c r="EY45" s="86"/>
      <c r="EZ45" s="86"/>
      <c r="FA45" s="86"/>
      <c r="FB45" s="86"/>
      <c r="FC45" s="86"/>
      <c r="FD45" s="86"/>
      <c r="FE45" s="86"/>
      <c r="FF45" s="86"/>
      <c r="FG45" s="86"/>
      <c r="FH45" s="86"/>
      <c r="FI45" s="86"/>
      <c r="FJ45" s="86"/>
      <c r="FK45" s="86"/>
      <c r="FL45" s="86"/>
      <c r="FM45" s="86"/>
      <c r="FN45" s="86"/>
      <c r="FO45" s="86"/>
      <c r="FP45" s="86"/>
      <c r="FQ45" s="86"/>
      <c r="FR45" s="86"/>
      <c r="FS45" s="86"/>
      <c r="FT45" s="86"/>
      <c r="FU45" s="86"/>
      <c r="FV45" s="86"/>
      <c r="FW45" s="86"/>
      <c r="FX45" s="86"/>
      <c r="FY45" s="86"/>
      <c r="FZ45" s="86"/>
      <c r="GA45" s="86"/>
      <c r="GB45" s="86"/>
      <c r="GC45" s="86"/>
      <c r="GD45" s="86"/>
      <c r="GE45" s="86"/>
      <c r="GF45" s="86"/>
      <c r="GG45" s="86"/>
      <c r="GH45" s="86"/>
      <c r="GI45" s="86"/>
      <c r="GJ45" s="86"/>
      <c r="GK45" s="86"/>
    </row>
    <row r="46" spans="1:193" ht="12.75">
      <c r="A46" s="104" t="s">
        <v>28</v>
      </c>
      <c r="B46" s="105">
        <f>B29</f>
        <v>2</v>
      </c>
      <c r="C46" s="106">
        <f>B46/$L$46</f>
        <v>0.012121212121212121</v>
      </c>
      <c r="D46" s="105">
        <f>D29</f>
        <v>3</v>
      </c>
      <c r="E46" s="106">
        <f>D46/$L$46</f>
        <v>0.01818181818181818</v>
      </c>
      <c r="F46" s="105">
        <f>F29</f>
        <v>47</v>
      </c>
      <c r="G46" s="106">
        <f>F46/$L$46</f>
        <v>0.28484848484848485</v>
      </c>
      <c r="H46" s="105">
        <f>H29</f>
        <v>98</v>
      </c>
      <c r="I46" s="106">
        <f>H46/L46</f>
        <v>0.593939393939394</v>
      </c>
      <c r="J46" s="105">
        <f>J29</f>
        <v>15</v>
      </c>
      <c r="K46" s="106">
        <f>J46/L46</f>
        <v>0.09090909090909091</v>
      </c>
      <c r="L46" s="108">
        <f>B46+D46+F46+H46+J46</f>
        <v>165</v>
      </c>
      <c r="M46" s="86"/>
      <c r="N46" s="86"/>
      <c r="O46" s="86"/>
      <c r="P46" s="86"/>
      <c r="Q46" s="89"/>
      <c r="R46" s="87"/>
      <c r="S46" s="87"/>
      <c r="T46" s="87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  <c r="AS46" s="86"/>
      <c r="AT46" s="86"/>
      <c r="AU46" s="86"/>
      <c r="AV46" s="86"/>
      <c r="AW46" s="86"/>
      <c r="AX46" s="86"/>
      <c r="AY46" s="86"/>
      <c r="AZ46" s="86"/>
      <c r="BA46" s="86"/>
      <c r="BB46" s="86"/>
      <c r="BC46" s="86"/>
      <c r="BD46" s="86"/>
      <c r="BE46" s="86"/>
      <c r="BF46" s="86"/>
      <c r="BG46" s="86"/>
      <c r="BH46" s="86"/>
      <c r="BI46" s="86"/>
      <c r="BJ46" s="86"/>
      <c r="BK46" s="86"/>
      <c r="BL46" s="86"/>
      <c r="BM46" s="86"/>
      <c r="BN46" s="86"/>
      <c r="BO46" s="86"/>
      <c r="BP46" s="86"/>
      <c r="BQ46" s="86"/>
      <c r="BR46" s="86"/>
      <c r="BS46" s="86"/>
      <c r="BT46" s="86"/>
      <c r="BU46" s="86"/>
      <c r="BV46" s="86"/>
      <c r="BW46" s="86"/>
      <c r="BX46" s="86"/>
      <c r="BY46" s="86"/>
      <c r="BZ46" s="86"/>
      <c r="CA46" s="86"/>
      <c r="CB46" s="86"/>
      <c r="CC46" s="86"/>
      <c r="CD46" s="86"/>
      <c r="CE46" s="86"/>
      <c r="CF46" s="86"/>
      <c r="CG46" s="86"/>
      <c r="CH46" s="86"/>
      <c r="CI46" s="86"/>
      <c r="CJ46" s="86"/>
      <c r="CK46" s="86"/>
      <c r="CL46" s="86"/>
      <c r="CM46" s="86"/>
      <c r="CN46" s="86"/>
      <c r="CO46" s="86"/>
      <c r="CP46" s="86"/>
      <c r="CQ46" s="86"/>
      <c r="CR46" s="86"/>
      <c r="CS46" s="86"/>
      <c r="CT46" s="86"/>
      <c r="CU46" s="86"/>
      <c r="CV46" s="86"/>
      <c r="CW46" s="86"/>
      <c r="CX46" s="86"/>
      <c r="CY46" s="86"/>
      <c r="CZ46" s="86"/>
      <c r="DA46" s="86"/>
      <c r="DB46" s="86"/>
      <c r="DC46" s="86"/>
      <c r="DD46" s="86"/>
      <c r="DE46" s="86"/>
      <c r="DF46" s="86"/>
      <c r="DG46" s="86"/>
      <c r="DH46" s="86"/>
      <c r="DI46" s="86"/>
      <c r="DJ46" s="86"/>
      <c r="DK46" s="86"/>
      <c r="DL46" s="86"/>
      <c r="DM46" s="86"/>
      <c r="DN46" s="86"/>
      <c r="DO46" s="86"/>
      <c r="DP46" s="86"/>
      <c r="DQ46" s="86"/>
      <c r="DR46" s="86"/>
      <c r="DS46" s="86"/>
      <c r="DT46" s="86"/>
      <c r="DU46" s="86"/>
      <c r="DV46" s="86"/>
      <c r="DW46" s="86"/>
      <c r="DX46" s="86"/>
      <c r="DY46" s="86"/>
      <c r="DZ46" s="86"/>
      <c r="EA46" s="86"/>
      <c r="EB46" s="86"/>
      <c r="EC46" s="86"/>
      <c r="ED46" s="86"/>
      <c r="EE46" s="86"/>
      <c r="EF46" s="86"/>
      <c r="EG46" s="86"/>
      <c r="EH46" s="86"/>
      <c r="EI46" s="86"/>
      <c r="EJ46" s="86"/>
      <c r="EK46" s="86"/>
      <c r="EL46" s="86"/>
      <c r="EM46" s="86"/>
      <c r="EN46" s="86"/>
      <c r="EO46" s="86"/>
      <c r="EP46" s="86"/>
      <c r="EQ46" s="86"/>
      <c r="ER46" s="86"/>
      <c r="ES46" s="86"/>
      <c r="ET46" s="86"/>
      <c r="EU46" s="86"/>
      <c r="EV46" s="86"/>
      <c r="EW46" s="86"/>
      <c r="EX46" s="86"/>
      <c r="EY46" s="86"/>
      <c r="EZ46" s="86"/>
      <c r="FA46" s="86"/>
      <c r="FB46" s="86"/>
      <c r="FC46" s="86"/>
      <c r="FD46" s="86"/>
      <c r="FE46" s="86"/>
      <c r="FF46" s="86"/>
      <c r="FG46" s="86"/>
      <c r="FH46" s="86"/>
      <c r="FI46" s="86"/>
      <c r="FJ46" s="86"/>
      <c r="FK46" s="86"/>
      <c r="FL46" s="86"/>
      <c r="FM46" s="86"/>
      <c r="FN46" s="86"/>
      <c r="FO46" s="86"/>
      <c r="FP46" s="86"/>
      <c r="FQ46" s="86"/>
      <c r="FR46" s="86"/>
      <c r="FS46" s="86"/>
      <c r="FT46" s="86"/>
      <c r="FU46" s="86"/>
      <c r="FV46" s="86"/>
      <c r="FW46" s="86"/>
      <c r="FX46" s="86"/>
      <c r="FY46" s="86"/>
      <c r="FZ46" s="86"/>
      <c r="GA46" s="86"/>
      <c r="GB46" s="86"/>
      <c r="GC46" s="86"/>
      <c r="GD46" s="86"/>
      <c r="GE46" s="86"/>
      <c r="GF46" s="86"/>
      <c r="GG46" s="86"/>
      <c r="GH46" s="86"/>
      <c r="GI46" s="86"/>
      <c r="GJ46" s="86"/>
      <c r="GK46" s="86"/>
    </row>
    <row r="47" spans="1:193" ht="12.75">
      <c r="A47" s="104" t="s">
        <v>29</v>
      </c>
      <c r="B47" s="105">
        <f>B34</f>
        <v>0</v>
      </c>
      <c r="C47" s="106">
        <f>B47/$L$47</f>
        <v>0</v>
      </c>
      <c r="D47" s="105">
        <f>D34</f>
        <v>2</v>
      </c>
      <c r="E47" s="106">
        <f>D47/$L$47</f>
        <v>0.012658227848101266</v>
      </c>
      <c r="F47" s="105">
        <f>F34</f>
        <v>40</v>
      </c>
      <c r="G47" s="106">
        <f>F47/$L$47</f>
        <v>0.25316455696202533</v>
      </c>
      <c r="H47" s="105">
        <f>H34</f>
        <v>106</v>
      </c>
      <c r="I47" s="106">
        <f>H47/L47</f>
        <v>0.6708860759493671</v>
      </c>
      <c r="J47" s="105">
        <f>J34</f>
        <v>10</v>
      </c>
      <c r="K47" s="106">
        <f>J47/L47</f>
        <v>0.06329113924050633</v>
      </c>
      <c r="L47" s="105">
        <f>B47+D47+F47+H47+J47</f>
        <v>158</v>
      </c>
      <c r="M47" s="86"/>
      <c r="N47" s="86"/>
      <c r="O47" s="86"/>
      <c r="P47" s="86"/>
      <c r="Q47" s="89"/>
      <c r="R47" s="87"/>
      <c r="S47" s="87"/>
      <c r="T47" s="87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86"/>
      <c r="AP47" s="86"/>
      <c r="AQ47" s="86"/>
      <c r="AR47" s="86"/>
      <c r="AS47" s="86"/>
      <c r="AT47" s="86"/>
      <c r="AU47" s="86"/>
      <c r="AV47" s="86"/>
      <c r="AW47" s="86"/>
      <c r="AX47" s="86"/>
      <c r="AY47" s="86"/>
      <c r="AZ47" s="86"/>
      <c r="BA47" s="86"/>
      <c r="BB47" s="86"/>
      <c r="BC47" s="86"/>
      <c r="BD47" s="86"/>
      <c r="BE47" s="86"/>
      <c r="BF47" s="86"/>
      <c r="BG47" s="86"/>
      <c r="BH47" s="86"/>
      <c r="BI47" s="86"/>
      <c r="BJ47" s="86"/>
      <c r="BK47" s="86"/>
      <c r="BL47" s="86"/>
      <c r="BM47" s="86"/>
      <c r="BN47" s="86"/>
      <c r="BO47" s="86"/>
      <c r="BP47" s="86"/>
      <c r="BQ47" s="86"/>
      <c r="BR47" s="86"/>
      <c r="BS47" s="86"/>
      <c r="BT47" s="86"/>
      <c r="BU47" s="86"/>
      <c r="BV47" s="86"/>
      <c r="BW47" s="86"/>
      <c r="BX47" s="86"/>
      <c r="BY47" s="86"/>
      <c r="BZ47" s="86"/>
      <c r="CA47" s="86"/>
      <c r="CB47" s="86"/>
      <c r="CC47" s="86"/>
      <c r="CD47" s="86"/>
      <c r="CE47" s="86"/>
      <c r="CF47" s="86"/>
      <c r="CG47" s="86"/>
      <c r="CH47" s="86"/>
      <c r="CI47" s="86"/>
      <c r="CJ47" s="86"/>
      <c r="CK47" s="86"/>
      <c r="CL47" s="86"/>
      <c r="CM47" s="86"/>
      <c r="CN47" s="86"/>
      <c r="CO47" s="86"/>
      <c r="CP47" s="86"/>
      <c r="CQ47" s="86"/>
      <c r="CR47" s="86"/>
      <c r="CS47" s="86"/>
      <c r="CT47" s="86"/>
      <c r="CU47" s="86"/>
      <c r="CV47" s="86"/>
      <c r="CW47" s="86"/>
      <c r="CX47" s="86"/>
      <c r="CY47" s="86"/>
      <c r="CZ47" s="86"/>
      <c r="DA47" s="86"/>
      <c r="DB47" s="86"/>
      <c r="DC47" s="86"/>
      <c r="DD47" s="86"/>
      <c r="DE47" s="86"/>
      <c r="DF47" s="86"/>
      <c r="DG47" s="86"/>
      <c r="DH47" s="86"/>
      <c r="DI47" s="86"/>
      <c r="DJ47" s="86"/>
      <c r="DK47" s="86"/>
      <c r="DL47" s="86"/>
      <c r="DM47" s="86"/>
      <c r="DN47" s="86"/>
      <c r="DO47" s="86"/>
      <c r="DP47" s="86"/>
      <c r="DQ47" s="86"/>
      <c r="DR47" s="86"/>
      <c r="DS47" s="86"/>
      <c r="DT47" s="86"/>
      <c r="DU47" s="86"/>
      <c r="DV47" s="86"/>
      <c r="DW47" s="86"/>
      <c r="DX47" s="86"/>
      <c r="DY47" s="86"/>
      <c r="DZ47" s="86"/>
      <c r="EA47" s="86"/>
      <c r="EB47" s="86"/>
      <c r="EC47" s="86"/>
      <c r="ED47" s="86"/>
      <c r="EE47" s="86"/>
      <c r="EF47" s="86"/>
      <c r="EG47" s="86"/>
      <c r="EH47" s="86"/>
      <c r="EI47" s="86"/>
      <c r="EJ47" s="86"/>
      <c r="EK47" s="86"/>
      <c r="EL47" s="86"/>
      <c r="EM47" s="86"/>
      <c r="EN47" s="86"/>
      <c r="EO47" s="86"/>
      <c r="EP47" s="86"/>
      <c r="EQ47" s="86"/>
      <c r="ER47" s="86"/>
      <c r="ES47" s="86"/>
      <c r="ET47" s="86"/>
      <c r="EU47" s="86"/>
      <c r="EV47" s="86"/>
      <c r="EW47" s="86"/>
      <c r="EX47" s="86"/>
      <c r="EY47" s="86"/>
      <c r="EZ47" s="86"/>
      <c r="FA47" s="86"/>
      <c r="FB47" s="86"/>
      <c r="FC47" s="86"/>
      <c r="FD47" s="86"/>
      <c r="FE47" s="86"/>
      <c r="FF47" s="86"/>
      <c r="FG47" s="86"/>
      <c r="FH47" s="86"/>
      <c r="FI47" s="86"/>
      <c r="FJ47" s="86"/>
      <c r="FK47" s="86"/>
      <c r="FL47" s="86"/>
      <c r="FM47" s="86"/>
      <c r="FN47" s="86"/>
      <c r="FO47" s="86"/>
      <c r="FP47" s="86"/>
      <c r="FQ47" s="86"/>
      <c r="FR47" s="86"/>
      <c r="FS47" s="86"/>
      <c r="FT47" s="86"/>
      <c r="FU47" s="86"/>
      <c r="FV47" s="86"/>
      <c r="FW47" s="86"/>
      <c r="FX47" s="86"/>
      <c r="FY47" s="86"/>
      <c r="FZ47" s="86"/>
      <c r="GA47" s="86"/>
      <c r="GB47" s="86"/>
      <c r="GC47" s="86"/>
      <c r="GD47" s="86"/>
      <c r="GE47" s="86"/>
      <c r="GF47" s="86"/>
      <c r="GG47" s="86"/>
      <c r="GH47" s="86"/>
      <c r="GI47" s="86"/>
      <c r="GJ47" s="86"/>
      <c r="GK47" s="86"/>
    </row>
    <row r="48" spans="1:193" ht="12.75">
      <c r="A48" s="109" t="s">
        <v>30</v>
      </c>
      <c r="B48" s="136">
        <f>SUM(B43:B47)</f>
        <v>7</v>
      </c>
      <c r="C48" s="111">
        <f>B48/$L$48</f>
        <v>0.006578947368421052</v>
      </c>
      <c r="D48" s="136">
        <f>SUM(D43:D47)</f>
        <v>80</v>
      </c>
      <c r="E48" s="111">
        <f>D48/$L$48</f>
        <v>0.07518796992481203</v>
      </c>
      <c r="F48" s="136">
        <f>SUM(F43:F47)</f>
        <v>383</v>
      </c>
      <c r="G48" s="111">
        <f>F48/$L$48</f>
        <v>0.3599624060150376</v>
      </c>
      <c r="H48" s="136">
        <f>SUM(H43:H47)</f>
        <v>538</v>
      </c>
      <c r="I48" s="111">
        <f>H48/$L$48</f>
        <v>0.5056390977443609</v>
      </c>
      <c r="J48" s="136">
        <f>SUM(J43:J47)</f>
        <v>56</v>
      </c>
      <c r="K48" s="111">
        <f>J48/$L$48</f>
        <v>0.05263157894736842</v>
      </c>
      <c r="L48" s="112">
        <f>SUM(L43:L47)</f>
        <v>1064</v>
      </c>
      <c r="M48" s="86"/>
      <c r="N48" s="86"/>
      <c r="O48" s="86"/>
      <c r="P48" s="86"/>
      <c r="Q48" s="89"/>
      <c r="R48" s="87"/>
      <c r="S48" s="87"/>
      <c r="T48" s="87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6"/>
      <c r="AS48" s="86"/>
      <c r="AT48" s="86"/>
      <c r="AU48" s="86"/>
      <c r="AV48" s="86"/>
      <c r="AW48" s="86"/>
      <c r="AX48" s="86"/>
      <c r="AY48" s="86"/>
      <c r="AZ48" s="86"/>
      <c r="BA48" s="86"/>
      <c r="BB48" s="86"/>
      <c r="BC48" s="86"/>
      <c r="BD48" s="86"/>
      <c r="BE48" s="86"/>
      <c r="BF48" s="86"/>
      <c r="BG48" s="86"/>
      <c r="BH48" s="86"/>
      <c r="BI48" s="86"/>
      <c r="BJ48" s="86"/>
      <c r="BK48" s="86"/>
      <c r="BL48" s="86"/>
      <c r="BM48" s="86"/>
      <c r="BN48" s="86"/>
      <c r="BO48" s="86"/>
      <c r="BP48" s="86"/>
      <c r="BQ48" s="86"/>
      <c r="BR48" s="86"/>
      <c r="BS48" s="86"/>
      <c r="BT48" s="86"/>
      <c r="BU48" s="86"/>
      <c r="BV48" s="86"/>
      <c r="BW48" s="86"/>
      <c r="BX48" s="86"/>
      <c r="BY48" s="86"/>
      <c r="BZ48" s="86"/>
      <c r="CA48" s="86"/>
      <c r="CB48" s="86"/>
      <c r="CC48" s="86"/>
      <c r="CD48" s="86"/>
      <c r="CE48" s="86"/>
      <c r="CF48" s="86"/>
      <c r="CG48" s="86"/>
      <c r="CH48" s="86"/>
      <c r="CI48" s="86"/>
      <c r="CJ48" s="86"/>
      <c r="CK48" s="86"/>
      <c r="CL48" s="86"/>
      <c r="CM48" s="86"/>
      <c r="CN48" s="86"/>
      <c r="CO48" s="86"/>
      <c r="CP48" s="86"/>
      <c r="CQ48" s="86"/>
      <c r="CR48" s="86"/>
      <c r="CS48" s="86"/>
      <c r="CT48" s="86"/>
      <c r="CU48" s="86"/>
      <c r="CV48" s="86"/>
      <c r="CW48" s="86"/>
      <c r="CX48" s="86"/>
      <c r="CY48" s="86"/>
      <c r="CZ48" s="86"/>
      <c r="DA48" s="86"/>
      <c r="DB48" s="86"/>
      <c r="DC48" s="86"/>
      <c r="DD48" s="86"/>
      <c r="DE48" s="86"/>
      <c r="DF48" s="86"/>
      <c r="DG48" s="86"/>
      <c r="DH48" s="86"/>
      <c r="DI48" s="86"/>
      <c r="DJ48" s="86"/>
      <c r="DK48" s="86"/>
      <c r="DL48" s="86"/>
      <c r="DM48" s="86"/>
      <c r="DN48" s="86"/>
      <c r="DO48" s="86"/>
      <c r="DP48" s="86"/>
      <c r="DQ48" s="86"/>
      <c r="DR48" s="86"/>
      <c r="DS48" s="86"/>
      <c r="DT48" s="86"/>
      <c r="DU48" s="86"/>
      <c r="DV48" s="86"/>
      <c r="DW48" s="86"/>
      <c r="DX48" s="86"/>
      <c r="DY48" s="86"/>
      <c r="DZ48" s="86"/>
      <c r="EA48" s="86"/>
      <c r="EB48" s="86"/>
      <c r="EC48" s="86"/>
      <c r="ED48" s="86"/>
      <c r="EE48" s="86"/>
      <c r="EF48" s="86"/>
      <c r="EG48" s="86"/>
      <c r="EH48" s="86"/>
      <c r="EI48" s="86"/>
      <c r="EJ48" s="86"/>
      <c r="EK48" s="86"/>
      <c r="EL48" s="86"/>
      <c r="EM48" s="86"/>
      <c r="EN48" s="86"/>
      <c r="EO48" s="86"/>
      <c r="EP48" s="86"/>
      <c r="EQ48" s="86"/>
      <c r="ER48" s="86"/>
      <c r="ES48" s="86"/>
      <c r="ET48" s="86"/>
      <c r="EU48" s="86"/>
      <c r="EV48" s="86"/>
      <c r="EW48" s="86"/>
      <c r="EX48" s="86"/>
      <c r="EY48" s="86"/>
      <c r="EZ48" s="86"/>
      <c r="FA48" s="86"/>
      <c r="FB48" s="86"/>
      <c r="FC48" s="86"/>
      <c r="FD48" s="86"/>
      <c r="FE48" s="86"/>
      <c r="FF48" s="86"/>
      <c r="FG48" s="86"/>
      <c r="FH48" s="86"/>
      <c r="FI48" s="86"/>
      <c r="FJ48" s="86"/>
      <c r="FK48" s="86"/>
      <c r="FL48" s="86"/>
      <c r="FM48" s="86"/>
      <c r="FN48" s="86"/>
      <c r="FO48" s="86"/>
      <c r="FP48" s="86"/>
      <c r="FQ48" s="86"/>
      <c r="FR48" s="86"/>
      <c r="FS48" s="86"/>
      <c r="FT48" s="86"/>
      <c r="FU48" s="86"/>
      <c r="FV48" s="86"/>
      <c r="FW48" s="86"/>
      <c r="FX48" s="86"/>
      <c r="FY48" s="86"/>
      <c r="FZ48" s="86"/>
      <c r="GA48" s="86"/>
      <c r="GB48" s="86"/>
      <c r="GC48" s="86"/>
      <c r="GD48" s="86"/>
      <c r="GE48" s="86"/>
      <c r="GF48" s="86"/>
      <c r="GG48" s="86"/>
      <c r="GH48" s="86"/>
      <c r="GI48" s="86"/>
      <c r="GJ48" s="86"/>
      <c r="GK48" s="86"/>
    </row>
    <row r="49" spans="1:193" ht="12.75">
      <c r="A49" s="113"/>
      <c r="B49" s="114">
        <f>B48/L48</f>
        <v>0.006578947368421052</v>
      </c>
      <c r="C49" s="114"/>
      <c r="D49" s="114">
        <f>D48/L48</f>
        <v>0.07518796992481203</v>
      </c>
      <c r="E49" s="114"/>
      <c r="F49" s="114">
        <f>F48/L48</f>
        <v>0.3599624060150376</v>
      </c>
      <c r="G49" s="114"/>
      <c r="H49" s="114">
        <f>H48/L48</f>
        <v>0.5056390977443609</v>
      </c>
      <c r="I49" s="114"/>
      <c r="J49" s="114">
        <f>J48/L48</f>
        <v>0.05263157894736842</v>
      </c>
      <c r="K49" s="114"/>
      <c r="L49" s="115">
        <f>SUM(B49:J49)</f>
        <v>1</v>
      </c>
      <c r="M49" s="86"/>
      <c r="N49" s="86"/>
      <c r="O49" s="86"/>
      <c r="P49" s="86"/>
      <c r="Q49" s="89"/>
      <c r="R49" s="87"/>
      <c r="S49" s="87"/>
      <c r="T49" s="87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6"/>
      <c r="AK49" s="86"/>
      <c r="AL49" s="86"/>
      <c r="AM49" s="86"/>
      <c r="AN49" s="86"/>
      <c r="AO49" s="86"/>
      <c r="AP49" s="86"/>
      <c r="AQ49" s="86"/>
      <c r="AR49" s="86"/>
      <c r="AS49" s="86"/>
      <c r="AT49" s="86"/>
      <c r="AU49" s="86"/>
      <c r="AV49" s="86"/>
      <c r="AW49" s="86"/>
      <c r="AX49" s="86"/>
      <c r="AY49" s="86"/>
      <c r="AZ49" s="86"/>
      <c r="BA49" s="86"/>
      <c r="BB49" s="86"/>
      <c r="BC49" s="86"/>
      <c r="BD49" s="86"/>
      <c r="BE49" s="86"/>
      <c r="BF49" s="86"/>
      <c r="BG49" s="86"/>
      <c r="BH49" s="86"/>
      <c r="BI49" s="86"/>
      <c r="BJ49" s="86"/>
      <c r="BK49" s="86"/>
      <c r="BL49" s="86"/>
      <c r="BM49" s="86"/>
      <c r="BN49" s="86"/>
      <c r="BO49" s="86"/>
      <c r="BP49" s="86"/>
      <c r="BQ49" s="86"/>
      <c r="BR49" s="86"/>
      <c r="BS49" s="86"/>
      <c r="BT49" s="86"/>
      <c r="BU49" s="86"/>
      <c r="BV49" s="86"/>
      <c r="BW49" s="86"/>
      <c r="BX49" s="86"/>
      <c r="BY49" s="86"/>
      <c r="BZ49" s="86"/>
      <c r="CA49" s="86"/>
      <c r="CB49" s="86"/>
      <c r="CC49" s="86"/>
      <c r="CD49" s="86"/>
      <c r="CE49" s="86"/>
      <c r="CF49" s="86"/>
      <c r="CG49" s="86"/>
      <c r="CH49" s="86"/>
      <c r="CI49" s="86"/>
      <c r="CJ49" s="86"/>
      <c r="CK49" s="86"/>
      <c r="CL49" s="86"/>
      <c r="CM49" s="86"/>
      <c r="CN49" s="86"/>
      <c r="CO49" s="86"/>
      <c r="CP49" s="86"/>
      <c r="CQ49" s="86"/>
      <c r="CR49" s="86"/>
      <c r="CS49" s="86"/>
      <c r="CT49" s="86"/>
      <c r="CU49" s="86"/>
      <c r="CV49" s="86"/>
      <c r="CW49" s="86"/>
      <c r="CX49" s="86"/>
      <c r="CY49" s="86"/>
      <c r="CZ49" s="86"/>
      <c r="DA49" s="86"/>
      <c r="DB49" s="86"/>
      <c r="DC49" s="86"/>
      <c r="DD49" s="86"/>
      <c r="DE49" s="86"/>
      <c r="DF49" s="86"/>
      <c r="DG49" s="86"/>
      <c r="DH49" s="86"/>
      <c r="DI49" s="86"/>
      <c r="DJ49" s="86"/>
      <c r="DK49" s="86"/>
      <c r="DL49" s="86"/>
      <c r="DM49" s="86"/>
      <c r="DN49" s="86"/>
      <c r="DO49" s="86"/>
      <c r="DP49" s="86"/>
      <c r="DQ49" s="86"/>
      <c r="DR49" s="86"/>
      <c r="DS49" s="86"/>
      <c r="DT49" s="86"/>
      <c r="DU49" s="86"/>
      <c r="DV49" s="86"/>
      <c r="DW49" s="86"/>
      <c r="DX49" s="86"/>
      <c r="DY49" s="86"/>
      <c r="DZ49" s="86"/>
      <c r="EA49" s="86"/>
      <c r="EB49" s="86"/>
      <c r="EC49" s="86"/>
      <c r="ED49" s="86"/>
      <c r="EE49" s="86"/>
      <c r="EF49" s="86"/>
      <c r="EG49" s="86"/>
      <c r="EH49" s="86"/>
      <c r="EI49" s="86"/>
      <c r="EJ49" s="86"/>
      <c r="EK49" s="86"/>
      <c r="EL49" s="86"/>
      <c r="EM49" s="86"/>
      <c r="EN49" s="86"/>
      <c r="EO49" s="86"/>
      <c r="EP49" s="86"/>
      <c r="EQ49" s="86"/>
      <c r="ER49" s="86"/>
      <c r="ES49" s="86"/>
      <c r="ET49" s="86"/>
      <c r="EU49" s="86"/>
      <c r="EV49" s="86"/>
      <c r="EW49" s="86"/>
      <c r="EX49" s="86"/>
      <c r="EY49" s="86"/>
      <c r="EZ49" s="86"/>
      <c r="FA49" s="86"/>
      <c r="FB49" s="86"/>
      <c r="FC49" s="86"/>
      <c r="FD49" s="86"/>
      <c r="FE49" s="86"/>
      <c r="FF49" s="86"/>
      <c r="FG49" s="86"/>
      <c r="FH49" s="86"/>
      <c r="FI49" s="86"/>
      <c r="FJ49" s="86"/>
      <c r="FK49" s="86"/>
      <c r="FL49" s="86"/>
      <c r="FM49" s="86"/>
      <c r="FN49" s="86"/>
      <c r="FO49" s="86"/>
      <c r="FP49" s="86"/>
      <c r="FQ49" s="86"/>
      <c r="FR49" s="86"/>
      <c r="FS49" s="86"/>
      <c r="FT49" s="86"/>
      <c r="FU49" s="86"/>
      <c r="FV49" s="86"/>
      <c r="FW49" s="86"/>
      <c r="FX49" s="86"/>
      <c r="FY49" s="86"/>
      <c r="FZ49" s="86"/>
      <c r="GA49" s="86"/>
      <c r="GB49" s="86"/>
      <c r="GC49" s="86"/>
      <c r="GD49" s="86"/>
      <c r="GE49" s="86"/>
      <c r="GF49" s="86"/>
      <c r="GG49" s="86"/>
      <c r="GH49" s="86"/>
      <c r="GI49" s="86"/>
      <c r="GJ49" s="86"/>
      <c r="GK49" s="86"/>
    </row>
    <row r="50" spans="1:193" ht="12.75">
      <c r="A50" s="113"/>
      <c r="B50" s="116"/>
      <c r="C50" s="117"/>
      <c r="D50" s="113"/>
      <c r="E50" s="113"/>
      <c r="F50" s="113"/>
      <c r="G50" s="113"/>
      <c r="H50" s="113"/>
      <c r="I50" s="113"/>
      <c r="J50" s="113"/>
      <c r="K50" s="113"/>
      <c r="L50" s="113"/>
      <c r="M50" s="86"/>
      <c r="N50" s="86"/>
      <c r="O50" s="86"/>
      <c r="P50" s="86"/>
      <c r="Q50" s="89"/>
      <c r="R50" s="87"/>
      <c r="S50" s="87"/>
      <c r="T50" s="87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86"/>
      <c r="AJ50" s="86"/>
      <c r="AK50" s="86"/>
      <c r="AL50" s="86"/>
      <c r="AM50" s="86"/>
      <c r="AN50" s="86"/>
      <c r="AO50" s="86"/>
      <c r="AP50" s="86"/>
      <c r="AQ50" s="86"/>
      <c r="AR50" s="86"/>
      <c r="AS50" s="86"/>
      <c r="AT50" s="86"/>
      <c r="AU50" s="86"/>
      <c r="AV50" s="86"/>
      <c r="AW50" s="86"/>
      <c r="AX50" s="86"/>
      <c r="AY50" s="86"/>
      <c r="AZ50" s="86"/>
      <c r="BA50" s="86"/>
      <c r="BB50" s="86"/>
      <c r="BC50" s="86"/>
      <c r="BD50" s="86"/>
      <c r="BE50" s="86"/>
      <c r="BF50" s="86"/>
      <c r="BG50" s="86"/>
      <c r="BH50" s="86"/>
      <c r="BI50" s="86"/>
      <c r="BJ50" s="86"/>
      <c r="BK50" s="86"/>
      <c r="BL50" s="86"/>
      <c r="BM50" s="86"/>
      <c r="BN50" s="86"/>
      <c r="BO50" s="86"/>
      <c r="BP50" s="86"/>
      <c r="BQ50" s="86"/>
      <c r="BR50" s="86"/>
      <c r="BS50" s="86"/>
      <c r="BT50" s="86"/>
      <c r="BU50" s="86"/>
      <c r="BV50" s="86"/>
      <c r="BW50" s="86"/>
      <c r="BX50" s="86"/>
      <c r="BY50" s="86"/>
      <c r="BZ50" s="86"/>
      <c r="CA50" s="86"/>
      <c r="CB50" s="86"/>
      <c r="CC50" s="86"/>
      <c r="CD50" s="86"/>
      <c r="CE50" s="86"/>
      <c r="CF50" s="86"/>
      <c r="CG50" s="86"/>
      <c r="CH50" s="86"/>
      <c r="CI50" s="86"/>
      <c r="CJ50" s="86"/>
      <c r="CK50" s="86"/>
      <c r="CL50" s="86"/>
      <c r="CM50" s="86"/>
      <c r="CN50" s="86"/>
      <c r="CO50" s="86"/>
      <c r="CP50" s="86"/>
      <c r="CQ50" s="86"/>
      <c r="CR50" s="86"/>
      <c r="CS50" s="86"/>
      <c r="CT50" s="86"/>
      <c r="CU50" s="86"/>
      <c r="CV50" s="86"/>
      <c r="CW50" s="86"/>
      <c r="CX50" s="86"/>
      <c r="CY50" s="86"/>
      <c r="CZ50" s="86"/>
      <c r="DA50" s="86"/>
      <c r="DB50" s="86"/>
      <c r="DC50" s="86"/>
      <c r="DD50" s="86"/>
      <c r="DE50" s="86"/>
      <c r="DF50" s="86"/>
      <c r="DG50" s="86"/>
      <c r="DH50" s="86"/>
      <c r="DI50" s="86"/>
      <c r="DJ50" s="86"/>
      <c r="DK50" s="86"/>
      <c r="DL50" s="86"/>
      <c r="DM50" s="86"/>
      <c r="DN50" s="86"/>
      <c r="DO50" s="86"/>
      <c r="DP50" s="86"/>
      <c r="DQ50" s="86"/>
      <c r="DR50" s="86"/>
      <c r="DS50" s="86"/>
      <c r="DT50" s="86"/>
      <c r="DU50" s="86"/>
      <c r="DV50" s="86"/>
      <c r="DW50" s="86"/>
      <c r="DX50" s="86"/>
      <c r="DY50" s="86"/>
      <c r="DZ50" s="86"/>
      <c r="EA50" s="86"/>
      <c r="EB50" s="86"/>
      <c r="EC50" s="86"/>
      <c r="ED50" s="86"/>
      <c r="EE50" s="86"/>
      <c r="EF50" s="86"/>
      <c r="EG50" s="86"/>
      <c r="EH50" s="86"/>
      <c r="EI50" s="86"/>
      <c r="EJ50" s="86"/>
      <c r="EK50" s="86"/>
      <c r="EL50" s="86"/>
      <c r="EM50" s="86"/>
      <c r="EN50" s="86"/>
      <c r="EO50" s="86"/>
      <c r="EP50" s="86"/>
      <c r="EQ50" s="86"/>
      <c r="ER50" s="86"/>
      <c r="ES50" s="86"/>
      <c r="ET50" s="86"/>
      <c r="EU50" s="86"/>
      <c r="EV50" s="86"/>
      <c r="EW50" s="86"/>
      <c r="EX50" s="86"/>
      <c r="EY50" s="86"/>
      <c r="EZ50" s="86"/>
      <c r="FA50" s="86"/>
      <c r="FB50" s="86"/>
      <c r="FC50" s="86"/>
      <c r="FD50" s="86"/>
      <c r="FE50" s="86"/>
      <c r="FF50" s="86"/>
      <c r="FG50" s="86"/>
      <c r="FH50" s="86"/>
      <c r="FI50" s="86"/>
      <c r="FJ50" s="86"/>
      <c r="FK50" s="86"/>
      <c r="FL50" s="86"/>
      <c r="FM50" s="86"/>
      <c r="FN50" s="86"/>
      <c r="FO50" s="86"/>
      <c r="FP50" s="86"/>
      <c r="FQ50" s="86"/>
      <c r="FR50" s="86"/>
      <c r="FS50" s="86"/>
      <c r="FT50" s="86"/>
      <c r="FU50" s="86"/>
      <c r="FV50" s="86"/>
      <c r="FW50" s="86"/>
      <c r="FX50" s="86"/>
      <c r="FY50" s="86"/>
      <c r="FZ50" s="86"/>
      <c r="GA50" s="86"/>
      <c r="GB50" s="86"/>
      <c r="GC50" s="86"/>
      <c r="GD50" s="86"/>
      <c r="GE50" s="86"/>
      <c r="GF50" s="86"/>
      <c r="GG50" s="86"/>
      <c r="GH50" s="86"/>
      <c r="GI50" s="86"/>
      <c r="GJ50" s="86"/>
      <c r="GK50" s="86"/>
    </row>
    <row r="51" spans="1:193" ht="12.75">
      <c r="A51" s="187" t="s">
        <v>48</v>
      </c>
      <c r="B51" s="187"/>
      <c r="C51" s="187"/>
      <c r="D51" s="187"/>
      <c r="E51" s="187"/>
      <c r="F51" s="187"/>
      <c r="G51" s="187"/>
      <c r="H51" s="187"/>
      <c r="I51" s="187"/>
      <c r="J51" s="187"/>
      <c r="K51" s="187"/>
      <c r="L51" s="187"/>
      <c r="M51" s="86"/>
      <c r="N51" s="86"/>
      <c r="O51" s="86"/>
      <c r="P51" s="86"/>
      <c r="Q51" s="89"/>
      <c r="R51" s="87"/>
      <c r="S51" s="87"/>
      <c r="T51" s="87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6"/>
      <c r="AK51" s="86"/>
      <c r="AL51" s="86"/>
      <c r="AM51" s="86"/>
      <c r="AN51" s="86"/>
      <c r="AO51" s="86"/>
      <c r="AP51" s="86"/>
      <c r="AQ51" s="86"/>
      <c r="AR51" s="86"/>
      <c r="AS51" s="86"/>
      <c r="AT51" s="86"/>
      <c r="AU51" s="86"/>
      <c r="AV51" s="86"/>
      <c r="AW51" s="86"/>
      <c r="AX51" s="86"/>
      <c r="AY51" s="86"/>
      <c r="AZ51" s="86"/>
      <c r="BA51" s="86"/>
      <c r="BB51" s="86"/>
      <c r="BC51" s="86"/>
      <c r="BD51" s="86"/>
      <c r="BE51" s="86"/>
      <c r="BF51" s="86"/>
      <c r="BG51" s="86"/>
      <c r="BH51" s="86"/>
      <c r="BI51" s="86"/>
      <c r="BJ51" s="86"/>
      <c r="BK51" s="86"/>
      <c r="BL51" s="86"/>
      <c r="BM51" s="86"/>
      <c r="BN51" s="86"/>
      <c r="BO51" s="86"/>
      <c r="BP51" s="86"/>
      <c r="BQ51" s="86"/>
      <c r="BR51" s="86"/>
      <c r="BS51" s="86"/>
      <c r="BT51" s="86"/>
      <c r="BU51" s="86"/>
      <c r="BV51" s="86"/>
      <c r="BW51" s="86"/>
      <c r="BX51" s="86"/>
      <c r="BY51" s="86"/>
      <c r="BZ51" s="86"/>
      <c r="CA51" s="86"/>
      <c r="CB51" s="86"/>
      <c r="CC51" s="86"/>
      <c r="CD51" s="86"/>
      <c r="CE51" s="86"/>
      <c r="CF51" s="86"/>
      <c r="CG51" s="86"/>
      <c r="CH51" s="86"/>
      <c r="CI51" s="86"/>
      <c r="CJ51" s="86"/>
      <c r="CK51" s="86"/>
      <c r="CL51" s="86"/>
      <c r="CM51" s="86"/>
      <c r="CN51" s="86"/>
      <c r="CO51" s="86"/>
      <c r="CP51" s="86"/>
      <c r="CQ51" s="86"/>
      <c r="CR51" s="86"/>
      <c r="CS51" s="86"/>
      <c r="CT51" s="86"/>
      <c r="CU51" s="86"/>
      <c r="CV51" s="86"/>
      <c r="CW51" s="86"/>
      <c r="CX51" s="86"/>
      <c r="CY51" s="86"/>
      <c r="CZ51" s="86"/>
      <c r="DA51" s="86"/>
      <c r="DB51" s="86"/>
      <c r="DC51" s="86"/>
      <c r="DD51" s="86"/>
      <c r="DE51" s="86"/>
      <c r="DF51" s="86"/>
      <c r="DG51" s="86"/>
      <c r="DH51" s="86"/>
      <c r="DI51" s="86"/>
      <c r="DJ51" s="86"/>
      <c r="DK51" s="86"/>
      <c r="DL51" s="86"/>
      <c r="DM51" s="86"/>
      <c r="DN51" s="86"/>
      <c r="DO51" s="86"/>
      <c r="DP51" s="86"/>
      <c r="DQ51" s="86"/>
      <c r="DR51" s="86"/>
      <c r="DS51" s="86"/>
      <c r="DT51" s="86"/>
      <c r="DU51" s="86"/>
      <c r="DV51" s="86"/>
      <c r="DW51" s="86"/>
      <c r="DX51" s="86"/>
      <c r="DY51" s="86"/>
      <c r="DZ51" s="86"/>
      <c r="EA51" s="86"/>
      <c r="EB51" s="86"/>
      <c r="EC51" s="86"/>
      <c r="ED51" s="86"/>
      <c r="EE51" s="86"/>
      <c r="EF51" s="86"/>
      <c r="EG51" s="86"/>
      <c r="EH51" s="86"/>
      <c r="EI51" s="86"/>
      <c r="EJ51" s="86"/>
      <c r="EK51" s="86"/>
      <c r="EL51" s="86"/>
      <c r="EM51" s="86"/>
      <c r="EN51" s="86"/>
      <c r="EO51" s="86"/>
      <c r="EP51" s="86"/>
      <c r="EQ51" s="86"/>
      <c r="ER51" s="86"/>
      <c r="ES51" s="86"/>
      <c r="ET51" s="86"/>
      <c r="EU51" s="86"/>
      <c r="EV51" s="86"/>
      <c r="EW51" s="86"/>
      <c r="EX51" s="86"/>
      <c r="EY51" s="86"/>
      <c r="EZ51" s="86"/>
      <c r="FA51" s="86"/>
      <c r="FB51" s="86"/>
      <c r="FC51" s="86"/>
      <c r="FD51" s="86"/>
      <c r="FE51" s="86"/>
      <c r="FF51" s="86"/>
      <c r="FG51" s="86"/>
      <c r="FH51" s="86"/>
      <c r="FI51" s="86"/>
      <c r="FJ51" s="86"/>
      <c r="FK51" s="86"/>
      <c r="FL51" s="86"/>
      <c r="FM51" s="86"/>
      <c r="FN51" s="86"/>
      <c r="FO51" s="86"/>
      <c r="FP51" s="86"/>
      <c r="FQ51" s="86"/>
      <c r="FR51" s="86"/>
      <c r="FS51" s="86"/>
      <c r="FT51" s="86"/>
      <c r="FU51" s="86"/>
      <c r="FV51" s="86"/>
      <c r="FW51" s="86"/>
      <c r="FX51" s="86"/>
      <c r="FY51" s="86"/>
      <c r="FZ51" s="86"/>
      <c r="GA51" s="86"/>
      <c r="GB51" s="86"/>
      <c r="GC51" s="86"/>
      <c r="GD51" s="86"/>
      <c r="GE51" s="86"/>
      <c r="GF51" s="86"/>
      <c r="GG51" s="86"/>
      <c r="GH51" s="86"/>
      <c r="GI51" s="86"/>
      <c r="GJ51" s="86"/>
      <c r="GK51" s="86"/>
    </row>
    <row r="52" spans="1:193" ht="12.75">
      <c r="A52" s="177" t="s">
        <v>45</v>
      </c>
      <c r="B52" s="177" t="s">
        <v>82</v>
      </c>
      <c r="C52" s="137" t="s">
        <v>19</v>
      </c>
      <c r="D52" s="177" t="s">
        <v>84</v>
      </c>
      <c r="E52" s="137" t="s">
        <v>19</v>
      </c>
      <c r="F52" s="177" t="s">
        <v>85</v>
      </c>
      <c r="G52" s="137" t="s">
        <v>19</v>
      </c>
      <c r="H52" s="177" t="s">
        <v>86</v>
      </c>
      <c r="I52" s="137" t="s">
        <v>19</v>
      </c>
      <c r="J52" s="188" t="s">
        <v>87</v>
      </c>
      <c r="K52" s="137" t="s">
        <v>19</v>
      </c>
      <c r="L52" s="177" t="s">
        <v>30</v>
      </c>
      <c r="M52" s="86"/>
      <c r="N52" s="86"/>
      <c r="O52" s="86"/>
      <c r="P52" s="86"/>
      <c r="Q52" s="89"/>
      <c r="R52" s="87"/>
      <c r="S52" s="87"/>
      <c r="T52" s="87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86"/>
      <c r="AL52" s="86"/>
      <c r="AM52" s="86"/>
      <c r="AN52" s="86"/>
      <c r="AO52" s="86"/>
      <c r="AP52" s="86"/>
      <c r="AQ52" s="86"/>
      <c r="AR52" s="86"/>
      <c r="AS52" s="86"/>
      <c r="AT52" s="86"/>
      <c r="AU52" s="86"/>
      <c r="AV52" s="86"/>
      <c r="AW52" s="86"/>
      <c r="AX52" s="86"/>
      <c r="AY52" s="86"/>
      <c r="AZ52" s="86"/>
      <c r="BA52" s="86"/>
      <c r="BB52" s="86"/>
      <c r="BC52" s="86"/>
      <c r="BD52" s="86"/>
      <c r="BE52" s="86"/>
      <c r="BF52" s="86"/>
      <c r="BG52" s="86"/>
      <c r="BH52" s="86"/>
      <c r="BI52" s="86"/>
      <c r="BJ52" s="86"/>
      <c r="BK52" s="86"/>
      <c r="BL52" s="86"/>
      <c r="BM52" s="86"/>
      <c r="BN52" s="86"/>
      <c r="BO52" s="86"/>
      <c r="BP52" s="86"/>
      <c r="BQ52" s="86"/>
      <c r="BR52" s="86"/>
      <c r="BS52" s="86"/>
      <c r="BT52" s="86"/>
      <c r="BU52" s="86"/>
      <c r="BV52" s="86"/>
      <c r="BW52" s="86"/>
      <c r="BX52" s="86"/>
      <c r="BY52" s="86"/>
      <c r="BZ52" s="86"/>
      <c r="CA52" s="86"/>
      <c r="CB52" s="86"/>
      <c r="CC52" s="86"/>
      <c r="CD52" s="86"/>
      <c r="CE52" s="86"/>
      <c r="CF52" s="86"/>
      <c r="CG52" s="86"/>
      <c r="CH52" s="86"/>
      <c r="CI52" s="86"/>
      <c r="CJ52" s="86"/>
      <c r="CK52" s="86"/>
      <c r="CL52" s="86"/>
      <c r="CM52" s="86"/>
      <c r="CN52" s="86"/>
      <c r="CO52" s="86"/>
      <c r="CP52" s="86"/>
      <c r="CQ52" s="86"/>
      <c r="CR52" s="86"/>
      <c r="CS52" s="86"/>
      <c r="CT52" s="86"/>
      <c r="CU52" s="86"/>
      <c r="CV52" s="86"/>
      <c r="CW52" s="86"/>
      <c r="CX52" s="86"/>
      <c r="CY52" s="86"/>
      <c r="CZ52" s="86"/>
      <c r="DA52" s="86"/>
      <c r="DB52" s="86"/>
      <c r="DC52" s="86"/>
      <c r="DD52" s="86"/>
      <c r="DE52" s="86"/>
      <c r="DF52" s="86"/>
      <c r="DG52" s="86"/>
      <c r="DH52" s="86"/>
      <c r="DI52" s="86"/>
      <c r="DJ52" s="86"/>
      <c r="DK52" s="86"/>
      <c r="DL52" s="86"/>
      <c r="DM52" s="86"/>
      <c r="DN52" s="86"/>
      <c r="DO52" s="86"/>
      <c r="DP52" s="86"/>
      <c r="DQ52" s="86"/>
      <c r="DR52" s="86"/>
      <c r="DS52" s="86"/>
      <c r="DT52" s="86"/>
      <c r="DU52" s="86"/>
      <c r="DV52" s="86"/>
      <c r="DW52" s="86"/>
      <c r="DX52" s="86"/>
      <c r="DY52" s="86"/>
      <c r="DZ52" s="86"/>
      <c r="EA52" s="86"/>
      <c r="EB52" s="86"/>
      <c r="EC52" s="86"/>
      <c r="ED52" s="86"/>
      <c r="EE52" s="86"/>
      <c r="EF52" s="86"/>
      <c r="EG52" s="86"/>
      <c r="EH52" s="86"/>
      <c r="EI52" s="86"/>
      <c r="EJ52" s="86"/>
      <c r="EK52" s="86"/>
      <c r="EL52" s="86"/>
      <c r="EM52" s="86"/>
      <c r="EN52" s="86"/>
      <c r="EO52" s="86"/>
      <c r="EP52" s="86"/>
      <c r="EQ52" s="86"/>
      <c r="ER52" s="86"/>
      <c r="ES52" s="86"/>
      <c r="ET52" s="86"/>
      <c r="EU52" s="86"/>
      <c r="EV52" s="86"/>
      <c r="EW52" s="86"/>
      <c r="EX52" s="86"/>
      <c r="EY52" s="86"/>
      <c r="EZ52" s="86"/>
      <c r="FA52" s="86"/>
      <c r="FB52" s="86"/>
      <c r="FC52" s="86"/>
      <c r="FD52" s="86"/>
      <c r="FE52" s="86"/>
      <c r="FF52" s="86"/>
      <c r="FG52" s="86"/>
      <c r="FH52" s="86"/>
      <c r="FI52" s="86"/>
      <c r="FJ52" s="86"/>
      <c r="FK52" s="86"/>
      <c r="FL52" s="86"/>
      <c r="FM52" s="86"/>
      <c r="FN52" s="86"/>
      <c r="FO52" s="86"/>
      <c r="FP52" s="86"/>
      <c r="FQ52" s="86"/>
      <c r="FR52" s="86"/>
      <c r="FS52" s="86"/>
      <c r="FT52" s="86"/>
      <c r="FU52" s="86"/>
      <c r="FV52" s="86"/>
      <c r="FW52" s="86"/>
      <c r="FX52" s="86"/>
      <c r="FY52" s="86"/>
      <c r="FZ52" s="86"/>
      <c r="GA52" s="86"/>
      <c r="GB52" s="86"/>
      <c r="GC52" s="86"/>
      <c r="GD52" s="86"/>
      <c r="GE52" s="86"/>
      <c r="GF52" s="86"/>
      <c r="GG52" s="86"/>
      <c r="GH52" s="86"/>
      <c r="GI52" s="86"/>
      <c r="GJ52" s="86"/>
      <c r="GK52" s="86"/>
    </row>
    <row r="53" spans="1:193" ht="12.75">
      <c r="A53" s="178"/>
      <c r="B53" s="178"/>
      <c r="C53" s="138" t="s">
        <v>45</v>
      </c>
      <c r="D53" s="178"/>
      <c r="E53" s="138" t="s">
        <v>45</v>
      </c>
      <c r="F53" s="178"/>
      <c r="G53" s="138" t="s">
        <v>45</v>
      </c>
      <c r="H53" s="178"/>
      <c r="I53" s="138" t="s">
        <v>45</v>
      </c>
      <c r="J53" s="189"/>
      <c r="K53" s="138" t="s">
        <v>45</v>
      </c>
      <c r="L53" s="178"/>
      <c r="M53" s="86"/>
      <c r="N53" s="86"/>
      <c r="O53" s="86"/>
      <c r="P53" s="86"/>
      <c r="Q53" s="89"/>
      <c r="R53" s="87"/>
      <c r="S53" s="87"/>
      <c r="T53" s="87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86"/>
      <c r="AS53" s="86"/>
      <c r="AT53" s="86"/>
      <c r="AU53" s="86"/>
      <c r="AV53" s="86"/>
      <c r="AW53" s="86"/>
      <c r="AX53" s="86"/>
      <c r="AY53" s="86"/>
      <c r="AZ53" s="86"/>
      <c r="BA53" s="86"/>
      <c r="BB53" s="86"/>
      <c r="BC53" s="86"/>
      <c r="BD53" s="86"/>
      <c r="BE53" s="86"/>
      <c r="BF53" s="86"/>
      <c r="BG53" s="86"/>
      <c r="BH53" s="86"/>
      <c r="BI53" s="86"/>
      <c r="BJ53" s="86"/>
      <c r="BK53" s="86"/>
      <c r="BL53" s="86"/>
      <c r="BM53" s="86"/>
      <c r="BN53" s="86"/>
      <c r="BO53" s="86"/>
      <c r="BP53" s="86"/>
      <c r="BQ53" s="86"/>
      <c r="BR53" s="86"/>
      <c r="BS53" s="86"/>
      <c r="BT53" s="86"/>
      <c r="BU53" s="86"/>
      <c r="BV53" s="86"/>
      <c r="BW53" s="86"/>
      <c r="BX53" s="86"/>
      <c r="BY53" s="86"/>
      <c r="BZ53" s="86"/>
      <c r="CA53" s="86"/>
      <c r="CB53" s="86"/>
      <c r="CC53" s="86"/>
      <c r="CD53" s="86"/>
      <c r="CE53" s="86"/>
      <c r="CF53" s="86"/>
      <c r="CG53" s="86"/>
      <c r="CH53" s="86"/>
      <c r="CI53" s="86"/>
      <c r="CJ53" s="86"/>
      <c r="CK53" s="86"/>
      <c r="CL53" s="86"/>
      <c r="CM53" s="86"/>
      <c r="CN53" s="86"/>
      <c r="CO53" s="86"/>
      <c r="CP53" s="86"/>
      <c r="CQ53" s="86"/>
      <c r="CR53" s="86"/>
      <c r="CS53" s="86"/>
      <c r="CT53" s="86"/>
      <c r="CU53" s="86"/>
      <c r="CV53" s="86"/>
      <c r="CW53" s="86"/>
      <c r="CX53" s="86"/>
      <c r="CY53" s="86"/>
      <c r="CZ53" s="86"/>
      <c r="DA53" s="86"/>
      <c r="DB53" s="86"/>
      <c r="DC53" s="86"/>
      <c r="DD53" s="86"/>
      <c r="DE53" s="86"/>
      <c r="DF53" s="86"/>
      <c r="DG53" s="86"/>
      <c r="DH53" s="86"/>
      <c r="DI53" s="86"/>
      <c r="DJ53" s="86"/>
      <c r="DK53" s="86"/>
      <c r="DL53" s="86"/>
      <c r="DM53" s="86"/>
      <c r="DN53" s="86"/>
      <c r="DO53" s="86"/>
      <c r="DP53" s="86"/>
      <c r="DQ53" s="86"/>
      <c r="DR53" s="86"/>
      <c r="DS53" s="86"/>
      <c r="DT53" s="86"/>
      <c r="DU53" s="86"/>
      <c r="DV53" s="86"/>
      <c r="DW53" s="86"/>
      <c r="DX53" s="86"/>
      <c r="DY53" s="86"/>
      <c r="DZ53" s="86"/>
      <c r="EA53" s="86"/>
      <c r="EB53" s="86"/>
      <c r="EC53" s="86"/>
      <c r="ED53" s="86"/>
      <c r="EE53" s="86"/>
      <c r="EF53" s="86"/>
      <c r="EG53" s="86"/>
      <c r="EH53" s="86"/>
      <c r="EI53" s="86"/>
      <c r="EJ53" s="86"/>
      <c r="EK53" s="86"/>
      <c r="EL53" s="86"/>
      <c r="EM53" s="86"/>
      <c r="EN53" s="86"/>
      <c r="EO53" s="86"/>
      <c r="EP53" s="86"/>
      <c r="EQ53" s="86"/>
      <c r="ER53" s="86"/>
      <c r="ES53" s="86"/>
      <c r="ET53" s="86"/>
      <c r="EU53" s="86"/>
      <c r="EV53" s="86"/>
      <c r="EW53" s="86"/>
      <c r="EX53" s="86"/>
      <c r="EY53" s="86"/>
      <c r="EZ53" s="86"/>
      <c r="FA53" s="86"/>
      <c r="FB53" s="86"/>
      <c r="FC53" s="86"/>
      <c r="FD53" s="86"/>
      <c r="FE53" s="86"/>
      <c r="FF53" s="86"/>
      <c r="FG53" s="86"/>
      <c r="FH53" s="86"/>
      <c r="FI53" s="86"/>
      <c r="FJ53" s="86"/>
      <c r="FK53" s="86"/>
      <c r="FL53" s="86"/>
      <c r="FM53" s="86"/>
      <c r="FN53" s="86"/>
      <c r="FO53" s="86"/>
      <c r="FP53" s="86"/>
      <c r="FQ53" s="86"/>
      <c r="FR53" s="86"/>
      <c r="FS53" s="86"/>
      <c r="FT53" s="86"/>
      <c r="FU53" s="86"/>
      <c r="FV53" s="86"/>
      <c r="FW53" s="86"/>
      <c r="FX53" s="86"/>
      <c r="FY53" s="86"/>
      <c r="FZ53" s="86"/>
      <c r="GA53" s="86"/>
      <c r="GB53" s="86"/>
      <c r="GC53" s="86"/>
      <c r="GD53" s="86"/>
      <c r="GE53" s="86"/>
      <c r="GF53" s="86"/>
      <c r="GG53" s="86"/>
      <c r="GH53" s="86"/>
      <c r="GI53" s="86"/>
      <c r="GJ53" s="86"/>
      <c r="GK53" s="86"/>
    </row>
    <row r="54" spans="1:193" ht="12.75">
      <c r="A54" s="104" t="s">
        <v>25</v>
      </c>
      <c r="B54" s="105">
        <f>C15</f>
        <v>13</v>
      </c>
      <c r="C54" s="106">
        <f aca="true" t="shared" si="6" ref="C54:C59">B54/L54</f>
        <v>0.1326530612244898</v>
      </c>
      <c r="D54" s="105">
        <f>E15</f>
        <v>29</v>
      </c>
      <c r="E54" s="106">
        <f aca="true" t="shared" si="7" ref="E54:E59">D54/L54</f>
        <v>0.29591836734693877</v>
      </c>
      <c r="F54" s="105">
        <f>G15</f>
        <v>44</v>
      </c>
      <c r="G54" s="106">
        <f aca="true" t="shared" si="8" ref="G54:G59">F54/L54</f>
        <v>0.4489795918367347</v>
      </c>
      <c r="H54" s="105">
        <f>I15</f>
        <v>12</v>
      </c>
      <c r="I54" s="106">
        <f aca="true" t="shared" si="9" ref="I54:I59">H54/L54</f>
        <v>0.12244897959183673</v>
      </c>
      <c r="J54" s="105">
        <f>K15</f>
        <v>0</v>
      </c>
      <c r="K54" s="106">
        <f aca="true" t="shared" si="10" ref="K54:K59">J54/L54</f>
        <v>0</v>
      </c>
      <c r="L54" s="108">
        <f>B54+D54+F54+H54+J54</f>
        <v>98</v>
      </c>
      <c r="M54" s="86"/>
      <c r="N54" s="86"/>
      <c r="O54" s="86"/>
      <c r="P54" s="86"/>
      <c r="Q54" s="89"/>
      <c r="R54" s="87"/>
      <c r="S54" s="87"/>
      <c r="T54" s="87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86"/>
      <c r="AK54" s="86"/>
      <c r="AL54" s="86"/>
      <c r="AM54" s="86"/>
      <c r="AN54" s="86"/>
      <c r="AO54" s="86"/>
      <c r="AP54" s="86"/>
      <c r="AQ54" s="86"/>
      <c r="AR54" s="86"/>
      <c r="AS54" s="86"/>
      <c r="AT54" s="86"/>
      <c r="AU54" s="86"/>
      <c r="AV54" s="86"/>
      <c r="AW54" s="86"/>
      <c r="AX54" s="86"/>
      <c r="AY54" s="86"/>
      <c r="AZ54" s="86"/>
      <c r="BA54" s="86"/>
      <c r="BB54" s="86"/>
      <c r="BC54" s="86"/>
      <c r="BD54" s="86"/>
      <c r="BE54" s="86"/>
      <c r="BF54" s="86"/>
      <c r="BG54" s="86"/>
      <c r="BH54" s="86"/>
      <c r="BI54" s="86"/>
      <c r="BJ54" s="86"/>
      <c r="BK54" s="86"/>
      <c r="BL54" s="86"/>
      <c r="BM54" s="86"/>
      <c r="BN54" s="86"/>
      <c r="BO54" s="86"/>
      <c r="BP54" s="86"/>
      <c r="BQ54" s="86"/>
      <c r="BR54" s="86"/>
      <c r="BS54" s="86"/>
      <c r="BT54" s="86"/>
      <c r="BU54" s="86"/>
      <c r="BV54" s="86"/>
      <c r="BW54" s="86"/>
      <c r="BX54" s="86"/>
      <c r="BY54" s="86"/>
      <c r="BZ54" s="86"/>
      <c r="CA54" s="86"/>
      <c r="CB54" s="86"/>
      <c r="CC54" s="86"/>
      <c r="CD54" s="86"/>
      <c r="CE54" s="86"/>
      <c r="CF54" s="86"/>
      <c r="CG54" s="86"/>
      <c r="CH54" s="86"/>
      <c r="CI54" s="86"/>
      <c r="CJ54" s="86"/>
      <c r="CK54" s="86"/>
      <c r="CL54" s="86"/>
      <c r="CM54" s="86"/>
      <c r="CN54" s="86"/>
      <c r="CO54" s="86"/>
      <c r="CP54" s="86"/>
      <c r="CQ54" s="86"/>
      <c r="CR54" s="86"/>
      <c r="CS54" s="86"/>
      <c r="CT54" s="86"/>
      <c r="CU54" s="86"/>
      <c r="CV54" s="86"/>
      <c r="CW54" s="86"/>
      <c r="CX54" s="86"/>
      <c r="CY54" s="86"/>
      <c r="CZ54" s="86"/>
      <c r="DA54" s="86"/>
      <c r="DB54" s="86"/>
      <c r="DC54" s="86"/>
      <c r="DD54" s="86"/>
      <c r="DE54" s="86"/>
      <c r="DF54" s="86"/>
      <c r="DG54" s="86"/>
      <c r="DH54" s="86"/>
      <c r="DI54" s="86"/>
      <c r="DJ54" s="86"/>
      <c r="DK54" s="86"/>
      <c r="DL54" s="86"/>
      <c r="DM54" s="86"/>
      <c r="DN54" s="86"/>
      <c r="DO54" s="86"/>
      <c r="DP54" s="86"/>
      <c r="DQ54" s="86"/>
      <c r="DR54" s="86"/>
      <c r="DS54" s="86"/>
      <c r="DT54" s="86"/>
      <c r="DU54" s="86"/>
      <c r="DV54" s="86"/>
      <c r="DW54" s="86"/>
      <c r="DX54" s="86"/>
      <c r="DY54" s="86"/>
      <c r="DZ54" s="86"/>
      <c r="EA54" s="86"/>
      <c r="EB54" s="86"/>
      <c r="EC54" s="86"/>
      <c r="ED54" s="86"/>
      <c r="EE54" s="86"/>
      <c r="EF54" s="86"/>
      <c r="EG54" s="86"/>
      <c r="EH54" s="86"/>
      <c r="EI54" s="86"/>
      <c r="EJ54" s="86"/>
      <c r="EK54" s="86"/>
      <c r="EL54" s="86"/>
      <c r="EM54" s="86"/>
      <c r="EN54" s="86"/>
      <c r="EO54" s="86"/>
      <c r="EP54" s="86"/>
      <c r="EQ54" s="86"/>
      <c r="ER54" s="86"/>
      <c r="ES54" s="86"/>
      <c r="ET54" s="86"/>
      <c r="EU54" s="86"/>
      <c r="EV54" s="86"/>
      <c r="EW54" s="86"/>
      <c r="EX54" s="86"/>
      <c r="EY54" s="86"/>
      <c r="EZ54" s="86"/>
      <c r="FA54" s="86"/>
      <c r="FB54" s="86"/>
      <c r="FC54" s="86"/>
      <c r="FD54" s="86"/>
      <c r="FE54" s="86"/>
      <c r="FF54" s="86"/>
      <c r="FG54" s="86"/>
      <c r="FH54" s="86"/>
      <c r="FI54" s="86"/>
      <c r="FJ54" s="86"/>
      <c r="FK54" s="86"/>
      <c r="FL54" s="86"/>
      <c r="FM54" s="86"/>
      <c r="FN54" s="86"/>
      <c r="FO54" s="86"/>
      <c r="FP54" s="86"/>
      <c r="FQ54" s="86"/>
      <c r="FR54" s="86"/>
      <c r="FS54" s="86"/>
      <c r="FT54" s="86"/>
      <c r="FU54" s="86"/>
      <c r="FV54" s="86"/>
      <c r="FW54" s="86"/>
      <c r="FX54" s="86"/>
      <c r="FY54" s="86"/>
      <c r="FZ54" s="86"/>
      <c r="GA54" s="86"/>
      <c r="GB54" s="86"/>
      <c r="GC54" s="86"/>
      <c r="GD54" s="86"/>
      <c r="GE54" s="86"/>
      <c r="GF54" s="86"/>
      <c r="GG54" s="86"/>
      <c r="GH54" s="86"/>
      <c r="GI54" s="86"/>
      <c r="GJ54" s="86"/>
      <c r="GK54" s="86"/>
    </row>
    <row r="55" spans="1:20" s="118" customFormat="1" ht="12.75">
      <c r="A55" s="104" t="s">
        <v>26</v>
      </c>
      <c r="B55" s="105">
        <f>C20</f>
        <v>5</v>
      </c>
      <c r="C55" s="106">
        <f t="shared" si="6"/>
        <v>0.12195121951219512</v>
      </c>
      <c r="D55" s="105">
        <f>E20</f>
        <v>10</v>
      </c>
      <c r="E55" s="106">
        <f t="shared" si="7"/>
        <v>0.24390243902439024</v>
      </c>
      <c r="F55" s="105">
        <f>G20</f>
        <v>20</v>
      </c>
      <c r="G55" s="106">
        <f t="shared" si="8"/>
        <v>0.4878048780487805</v>
      </c>
      <c r="H55" s="105">
        <f>I20</f>
        <v>6</v>
      </c>
      <c r="I55" s="106">
        <f t="shared" si="9"/>
        <v>0.14634146341463414</v>
      </c>
      <c r="J55" s="105">
        <f>K20</f>
        <v>0</v>
      </c>
      <c r="K55" s="106">
        <f t="shared" si="10"/>
        <v>0</v>
      </c>
      <c r="L55" s="108">
        <f>B55+D55+F55+H55+J55</f>
        <v>41</v>
      </c>
      <c r="Q55" s="91"/>
      <c r="R55" s="119"/>
      <c r="S55" s="119"/>
      <c r="T55" s="119"/>
    </row>
    <row r="56" spans="1:193" ht="12.75">
      <c r="A56" s="104" t="s">
        <v>27</v>
      </c>
      <c r="B56" s="105">
        <f>C24</f>
        <v>0</v>
      </c>
      <c r="C56" s="106">
        <f t="shared" si="6"/>
        <v>0</v>
      </c>
      <c r="D56" s="105">
        <f>E24</f>
        <v>16</v>
      </c>
      <c r="E56" s="106">
        <f t="shared" si="7"/>
        <v>0.64</v>
      </c>
      <c r="F56" s="105">
        <f>G24</f>
        <v>9</v>
      </c>
      <c r="G56" s="106">
        <f t="shared" si="8"/>
        <v>0.36</v>
      </c>
      <c r="H56" s="105">
        <f>I24</f>
        <v>0</v>
      </c>
      <c r="I56" s="106">
        <f t="shared" si="9"/>
        <v>0</v>
      </c>
      <c r="J56" s="105">
        <f>K24</f>
        <v>0</v>
      </c>
      <c r="K56" s="106">
        <f t="shared" si="10"/>
        <v>0</v>
      </c>
      <c r="L56" s="108">
        <f>B56+D56+F56+H56+J56</f>
        <v>25</v>
      </c>
      <c r="M56" s="86"/>
      <c r="N56" s="86"/>
      <c r="O56" s="86"/>
      <c r="P56" s="86"/>
      <c r="Q56" s="89"/>
      <c r="R56" s="87"/>
      <c r="S56" s="87"/>
      <c r="T56" s="87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6"/>
      <c r="AL56" s="86"/>
      <c r="AM56" s="86"/>
      <c r="AN56" s="86"/>
      <c r="AO56" s="86"/>
      <c r="AP56" s="86"/>
      <c r="AQ56" s="86"/>
      <c r="AR56" s="86"/>
      <c r="AS56" s="86"/>
      <c r="AT56" s="86"/>
      <c r="AU56" s="86"/>
      <c r="AV56" s="86"/>
      <c r="AW56" s="86"/>
      <c r="AX56" s="86"/>
      <c r="AY56" s="86"/>
      <c r="AZ56" s="86"/>
      <c r="BA56" s="86"/>
      <c r="BB56" s="86"/>
      <c r="BC56" s="86"/>
      <c r="BD56" s="86"/>
      <c r="BE56" s="86"/>
      <c r="BF56" s="86"/>
      <c r="BG56" s="86"/>
      <c r="BH56" s="86"/>
      <c r="BI56" s="86"/>
      <c r="BJ56" s="86"/>
      <c r="BK56" s="86"/>
      <c r="BL56" s="86"/>
      <c r="BM56" s="86"/>
      <c r="BN56" s="86"/>
      <c r="BO56" s="86"/>
      <c r="BP56" s="86"/>
      <c r="BQ56" s="86"/>
      <c r="BR56" s="86"/>
      <c r="BS56" s="86"/>
      <c r="BT56" s="86"/>
      <c r="BU56" s="86"/>
      <c r="BV56" s="86"/>
      <c r="BW56" s="86"/>
      <c r="BX56" s="86"/>
      <c r="BY56" s="86"/>
      <c r="BZ56" s="86"/>
      <c r="CA56" s="86"/>
      <c r="CB56" s="86"/>
      <c r="CC56" s="86"/>
      <c r="CD56" s="86"/>
      <c r="CE56" s="86"/>
      <c r="CF56" s="86"/>
      <c r="CG56" s="86"/>
      <c r="CH56" s="86"/>
      <c r="CI56" s="86"/>
      <c r="CJ56" s="86"/>
      <c r="CK56" s="86"/>
      <c r="CL56" s="86"/>
      <c r="CM56" s="86"/>
      <c r="CN56" s="86"/>
      <c r="CO56" s="86"/>
      <c r="CP56" s="86"/>
      <c r="CQ56" s="86"/>
      <c r="CR56" s="86"/>
      <c r="CS56" s="86"/>
      <c r="CT56" s="86"/>
      <c r="CU56" s="86"/>
      <c r="CV56" s="86"/>
      <c r="CW56" s="86"/>
      <c r="CX56" s="86"/>
      <c r="CY56" s="86"/>
      <c r="CZ56" s="86"/>
      <c r="DA56" s="86"/>
      <c r="DB56" s="86"/>
      <c r="DC56" s="86"/>
      <c r="DD56" s="86"/>
      <c r="DE56" s="86"/>
      <c r="DF56" s="86"/>
      <c r="DG56" s="86"/>
      <c r="DH56" s="86"/>
      <c r="DI56" s="86"/>
      <c r="DJ56" s="86"/>
      <c r="DK56" s="86"/>
      <c r="DL56" s="86"/>
      <c r="DM56" s="86"/>
      <c r="DN56" s="86"/>
      <c r="DO56" s="86"/>
      <c r="DP56" s="86"/>
      <c r="DQ56" s="86"/>
      <c r="DR56" s="86"/>
      <c r="DS56" s="86"/>
      <c r="DT56" s="86"/>
      <c r="DU56" s="86"/>
      <c r="DV56" s="86"/>
      <c r="DW56" s="86"/>
      <c r="DX56" s="86"/>
      <c r="DY56" s="86"/>
      <c r="DZ56" s="86"/>
      <c r="EA56" s="86"/>
      <c r="EB56" s="86"/>
      <c r="EC56" s="86"/>
      <c r="ED56" s="86"/>
      <c r="EE56" s="86"/>
      <c r="EF56" s="86"/>
      <c r="EG56" s="86"/>
      <c r="EH56" s="86"/>
      <c r="EI56" s="86"/>
      <c r="EJ56" s="86"/>
      <c r="EK56" s="86"/>
      <c r="EL56" s="86"/>
      <c r="EM56" s="86"/>
      <c r="EN56" s="86"/>
      <c r="EO56" s="86"/>
      <c r="EP56" s="86"/>
      <c r="EQ56" s="86"/>
      <c r="ER56" s="86"/>
      <c r="ES56" s="86"/>
      <c r="ET56" s="86"/>
      <c r="EU56" s="86"/>
      <c r="EV56" s="86"/>
      <c r="EW56" s="86"/>
      <c r="EX56" s="86"/>
      <c r="EY56" s="86"/>
      <c r="EZ56" s="86"/>
      <c r="FA56" s="86"/>
      <c r="FB56" s="86"/>
      <c r="FC56" s="86"/>
      <c r="FD56" s="86"/>
      <c r="FE56" s="86"/>
      <c r="FF56" s="86"/>
      <c r="FG56" s="86"/>
      <c r="FH56" s="86"/>
      <c r="FI56" s="86"/>
      <c r="FJ56" s="86"/>
      <c r="FK56" s="86"/>
      <c r="FL56" s="86"/>
      <c r="FM56" s="86"/>
      <c r="FN56" s="86"/>
      <c r="FO56" s="86"/>
      <c r="FP56" s="86"/>
      <c r="FQ56" s="86"/>
      <c r="FR56" s="86"/>
      <c r="FS56" s="86"/>
      <c r="FT56" s="86"/>
      <c r="FU56" s="86"/>
      <c r="FV56" s="86"/>
      <c r="FW56" s="86"/>
      <c r="FX56" s="86"/>
      <c r="FY56" s="86"/>
      <c r="FZ56" s="86"/>
      <c r="GA56" s="86"/>
      <c r="GB56" s="86"/>
      <c r="GC56" s="86"/>
      <c r="GD56" s="86"/>
      <c r="GE56" s="86"/>
      <c r="GF56" s="86"/>
      <c r="GG56" s="86"/>
      <c r="GH56" s="86"/>
      <c r="GI56" s="86"/>
      <c r="GJ56" s="86"/>
      <c r="GK56" s="86"/>
    </row>
    <row r="57" spans="1:193" ht="12.75">
      <c r="A57" s="104" t="s">
        <v>28</v>
      </c>
      <c r="B57" s="105">
        <f>C29</f>
        <v>3</v>
      </c>
      <c r="C57" s="106">
        <f t="shared" si="6"/>
        <v>0.09375</v>
      </c>
      <c r="D57" s="105">
        <f>E29</f>
        <v>5</v>
      </c>
      <c r="E57" s="106">
        <f t="shared" si="7"/>
        <v>0.15625</v>
      </c>
      <c r="F57" s="105">
        <f>G29</f>
        <v>20</v>
      </c>
      <c r="G57" s="106">
        <f t="shared" si="8"/>
        <v>0.625</v>
      </c>
      <c r="H57" s="105">
        <f>I29</f>
        <v>4</v>
      </c>
      <c r="I57" s="106">
        <f t="shared" si="9"/>
        <v>0.125</v>
      </c>
      <c r="J57" s="105">
        <f>K29</f>
        <v>0</v>
      </c>
      <c r="K57" s="106">
        <f t="shared" si="10"/>
        <v>0</v>
      </c>
      <c r="L57" s="107">
        <f>B57+D57+F57+H57+J57</f>
        <v>32</v>
      </c>
      <c r="M57" s="86"/>
      <c r="N57" s="86"/>
      <c r="O57" s="86"/>
      <c r="P57" s="86"/>
      <c r="Q57" s="89"/>
      <c r="R57" s="87"/>
      <c r="S57" s="87"/>
      <c r="T57" s="87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86"/>
      <c r="AQ57" s="86"/>
      <c r="AR57" s="86"/>
      <c r="AS57" s="86"/>
      <c r="AT57" s="86"/>
      <c r="AU57" s="86"/>
      <c r="AV57" s="86"/>
      <c r="AW57" s="86"/>
      <c r="AX57" s="86"/>
      <c r="AY57" s="86"/>
      <c r="AZ57" s="86"/>
      <c r="BA57" s="86"/>
      <c r="BB57" s="86"/>
      <c r="BC57" s="86"/>
      <c r="BD57" s="86"/>
      <c r="BE57" s="86"/>
      <c r="BF57" s="86"/>
      <c r="BG57" s="86"/>
      <c r="BH57" s="86"/>
      <c r="BI57" s="86"/>
      <c r="BJ57" s="86"/>
      <c r="BK57" s="86"/>
      <c r="BL57" s="86"/>
      <c r="BM57" s="86"/>
      <c r="BN57" s="86"/>
      <c r="BO57" s="86"/>
      <c r="BP57" s="86"/>
      <c r="BQ57" s="86"/>
      <c r="BR57" s="86"/>
      <c r="BS57" s="86"/>
      <c r="BT57" s="86"/>
      <c r="BU57" s="86"/>
      <c r="BV57" s="86"/>
      <c r="BW57" s="86"/>
      <c r="BX57" s="86"/>
      <c r="BY57" s="86"/>
      <c r="BZ57" s="86"/>
      <c r="CA57" s="86"/>
      <c r="CB57" s="86"/>
      <c r="CC57" s="86"/>
      <c r="CD57" s="86"/>
      <c r="CE57" s="86"/>
      <c r="CF57" s="86"/>
      <c r="CG57" s="86"/>
      <c r="CH57" s="86"/>
      <c r="CI57" s="86"/>
      <c r="CJ57" s="86"/>
      <c r="CK57" s="86"/>
      <c r="CL57" s="86"/>
      <c r="CM57" s="86"/>
      <c r="CN57" s="86"/>
      <c r="CO57" s="86"/>
      <c r="CP57" s="86"/>
      <c r="CQ57" s="86"/>
      <c r="CR57" s="86"/>
      <c r="CS57" s="86"/>
      <c r="CT57" s="86"/>
      <c r="CU57" s="86"/>
      <c r="CV57" s="86"/>
      <c r="CW57" s="86"/>
      <c r="CX57" s="86"/>
      <c r="CY57" s="86"/>
      <c r="CZ57" s="86"/>
      <c r="DA57" s="86"/>
      <c r="DB57" s="86"/>
      <c r="DC57" s="86"/>
      <c r="DD57" s="86"/>
      <c r="DE57" s="86"/>
      <c r="DF57" s="86"/>
      <c r="DG57" s="86"/>
      <c r="DH57" s="86"/>
      <c r="DI57" s="86"/>
      <c r="DJ57" s="86"/>
      <c r="DK57" s="86"/>
      <c r="DL57" s="86"/>
      <c r="DM57" s="86"/>
      <c r="DN57" s="86"/>
      <c r="DO57" s="86"/>
      <c r="DP57" s="86"/>
      <c r="DQ57" s="86"/>
      <c r="DR57" s="86"/>
      <c r="DS57" s="86"/>
      <c r="DT57" s="86"/>
      <c r="DU57" s="86"/>
      <c r="DV57" s="86"/>
      <c r="DW57" s="86"/>
      <c r="DX57" s="86"/>
      <c r="DY57" s="86"/>
      <c r="DZ57" s="86"/>
      <c r="EA57" s="86"/>
      <c r="EB57" s="86"/>
      <c r="EC57" s="86"/>
      <c r="ED57" s="86"/>
      <c r="EE57" s="86"/>
      <c r="EF57" s="86"/>
      <c r="EG57" s="86"/>
      <c r="EH57" s="86"/>
      <c r="EI57" s="86"/>
      <c r="EJ57" s="86"/>
      <c r="EK57" s="86"/>
      <c r="EL57" s="86"/>
      <c r="EM57" s="86"/>
      <c r="EN57" s="86"/>
      <c r="EO57" s="86"/>
      <c r="EP57" s="86"/>
      <c r="EQ57" s="86"/>
      <c r="ER57" s="86"/>
      <c r="ES57" s="86"/>
      <c r="ET57" s="86"/>
      <c r="EU57" s="86"/>
      <c r="EV57" s="86"/>
      <c r="EW57" s="86"/>
      <c r="EX57" s="86"/>
      <c r="EY57" s="86"/>
      <c r="EZ57" s="86"/>
      <c r="FA57" s="86"/>
      <c r="FB57" s="86"/>
      <c r="FC57" s="86"/>
      <c r="FD57" s="86"/>
      <c r="FE57" s="86"/>
      <c r="FF57" s="86"/>
      <c r="FG57" s="86"/>
      <c r="FH57" s="86"/>
      <c r="FI57" s="86"/>
      <c r="FJ57" s="86"/>
      <c r="FK57" s="86"/>
      <c r="FL57" s="86"/>
      <c r="FM57" s="86"/>
      <c r="FN57" s="86"/>
      <c r="FO57" s="86"/>
      <c r="FP57" s="86"/>
      <c r="FQ57" s="86"/>
      <c r="FR57" s="86"/>
      <c r="FS57" s="86"/>
      <c r="FT57" s="86"/>
      <c r="FU57" s="86"/>
      <c r="FV57" s="86"/>
      <c r="FW57" s="86"/>
      <c r="FX57" s="86"/>
      <c r="FY57" s="86"/>
      <c r="FZ57" s="86"/>
      <c r="GA57" s="86"/>
      <c r="GB57" s="86"/>
      <c r="GC57" s="86"/>
      <c r="GD57" s="86"/>
      <c r="GE57" s="86"/>
      <c r="GF57" s="86"/>
      <c r="GG57" s="86"/>
      <c r="GH57" s="86"/>
      <c r="GI57" s="86"/>
      <c r="GJ57" s="86"/>
      <c r="GK57" s="86"/>
    </row>
    <row r="58" spans="1:193" ht="12.75">
      <c r="A58" s="104" t="s">
        <v>29</v>
      </c>
      <c r="B58" s="105">
        <f>C34</f>
        <v>6</v>
      </c>
      <c r="C58" s="106">
        <f t="shared" si="6"/>
        <v>0.17142857142857143</v>
      </c>
      <c r="D58" s="105">
        <f>E34</f>
        <v>7</v>
      </c>
      <c r="E58" s="106">
        <f t="shared" si="7"/>
        <v>0.2</v>
      </c>
      <c r="F58" s="105">
        <f>G34</f>
        <v>21</v>
      </c>
      <c r="G58" s="106">
        <f t="shared" si="8"/>
        <v>0.6</v>
      </c>
      <c r="H58" s="105">
        <f>I34</f>
        <v>1</v>
      </c>
      <c r="I58" s="106">
        <f t="shared" si="9"/>
        <v>0.02857142857142857</v>
      </c>
      <c r="J58" s="105">
        <f>K34</f>
        <v>0</v>
      </c>
      <c r="K58" s="106">
        <f t="shared" si="10"/>
        <v>0</v>
      </c>
      <c r="L58" s="107">
        <f>B58+D58+F58+H58+J58</f>
        <v>35</v>
      </c>
      <c r="M58" s="86"/>
      <c r="N58" s="86"/>
      <c r="O58" s="86"/>
      <c r="P58" s="86"/>
      <c r="Q58" s="89"/>
      <c r="R58" s="87"/>
      <c r="S58" s="87"/>
      <c r="T58" s="87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86"/>
      <c r="AJ58" s="86"/>
      <c r="AK58" s="86"/>
      <c r="AL58" s="86"/>
      <c r="AM58" s="86"/>
      <c r="AN58" s="86"/>
      <c r="AO58" s="86"/>
      <c r="AP58" s="86"/>
      <c r="AQ58" s="86"/>
      <c r="AR58" s="86"/>
      <c r="AS58" s="86"/>
      <c r="AT58" s="86"/>
      <c r="AU58" s="86"/>
      <c r="AV58" s="86"/>
      <c r="AW58" s="86"/>
      <c r="AX58" s="86"/>
      <c r="AY58" s="86"/>
      <c r="AZ58" s="86"/>
      <c r="BA58" s="86"/>
      <c r="BB58" s="86"/>
      <c r="BC58" s="86"/>
      <c r="BD58" s="86"/>
      <c r="BE58" s="86"/>
      <c r="BF58" s="86"/>
      <c r="BG58" s="86"/>
      <c r="BH58" s="86"/>
      <c r="BI58" s="86"/>
      <c r="BJ58" s="86"/>
      <c r="BK58" s="86"/>
      <c r="BL58" s="86"/>
      <c r="BM58" s="86"/>
      <c r="BN58" s="86"/>
      <c r="BO58" s="86"/>
      <c r="BP58" s="86"/>
      <c r="BQ58" s="86"/>
      <c r="BR58" s="86"/>
      <c r="BS58" s="86"/>
      <c r="BT58" s="86"/>
      <c r="BU58" s="86"/>
      <c r="BV58" s="86"/>
      <c r="BW58" s="86"/>
      <c r="BX58" s="86"/>
      <c r="BY58" s="86"/>
      <c r="BZ58" s="86"/>
      <c r="CA58" s="86"/>
      <c r="CB58" s="86"/>
      <c r="CC58" s="86"/>
      <c r="CD58" s="86"/>
      <c r="CE58" s="86"/>
      <c r="CF58" s="86"/>
      <c r="CG58" s="86"/>
      <c r="CH58" s="86"/>
      <c r="CI58" s="86"/>
      <c r="CJ58" s="86"/>
      <c r="CK58" s="86"/>
      <c r="CL58" s="86"/>
      <c r="CM58" s="86"/>
      <c r="CN58" s="86"/>
      <c r="CO58" s="86"/>
      <c r="CP58" s="86"/>
      <c r="CQ58" s="86"/>
      <c r="CR58" s="86"/>
      <c r="CS58" s="86"/>
      <c r="CT58" s="86"/>
      <c r="CU58" s="86"/>
      <c r="CV58" s="86"/>
      <c r="CW58" s="86"/>
      <c r="CX58" s="86"/>
      <c r="CY58" s="86"/>
      <c r="CZ58" s="86"/>
      <c r="DA58" s="86"/>
      <c r="DB58" s="86"/>
      <c r="DC58" s="86"/>
      <c r="DD58" s="86"/>
      <c r="DE58" s="86"/>
      <c r="DF58" s="86"/>
      <c r="DG58" s="86"/>
      <c r="DH58" s="86"/>
      <c r="DI58" s="86"/>
      <c r="DJ58" s="86"/>
      <c r="DK58" s="86"/>
      <c r="DL58" s="86"/>
      <c r="DM58" s="86"/>
      <c r="DN58" s="86"/>
      <c r="DO58" s="86"/>
      <c r="DP58" s="86"/>
      <c r="DQ58" s="86"/>
      <c r="DR58" s="86"/>
      <c r="DS58" s="86"/>
      <c r="DT58" s="86"/>
      <c r="DU58" s="86"/>
      <c r="DV58" s="86"/>
      <c r="DW58" s="86"/>
      <c r="DX58" s="86"/>
      <c r="DY58" s="86"/>
      <c r="DZ58" s="86"/>
      <c r="EA58" s="86"/>
      <c r="EB58" s="86"/>
      <c r="EC58" s="86"/>
      <c r="ED58" s="86"/>
      <c r="EE58" s="86"/>
      <c r="EF58" s="86"/>
      <c r="EG58" s="86"/>
      <c r="EH58" s="86"/>
      <c r="EI58" s="86"/>
      <c r="EJ58" s="86"/>
      <c r="EK58" s="86"/>
      <c r="EL58" s="86"/>
      <c r="EM58" s="86"/>
      <c r="EN58" s="86"/>
      <c r="EO58" s="86"/>
      <c r="EP58" s="86"/>
      <c r="EQ58" s="86"/>
      <c r="ER58" s="86"/>
      <c r="ES58" s="86"/>
      <c r="ET58" s="86"/>
      <c r="EU58" s="86"/>
      <c r="EV58" s="86"/>
      <c r="EW58" s="86"/>
      <c r="EX58" s="86"/>
      <c r="EY58" s="86"/>
      <c r="EZ58" s="86"/>
      <c r="FA58" s="86"/>
      <c r="FB58" s="86"/>
      <c r="FC58" s="86"/>
      <c r="FD58" s="86"/>
      <c r="FE58" s="86"/>
      <c r="FF58" s="86"/>
      <c r="FG58" s="86"/>
      <c r="FH58" s="86"/>
      <c r="FI58" s="86"/>
      <c r="FJ58" s="86"/>
      <c r="FK58" s="86"/>
      <c r="FL58" s="86"/>
      <c r="FM58" s="86"/>
      <c r="FN58" s="86"/>
      <c r="FO58" s="86"/>
      <c r="FP58" s="86"/>
      <c r="FQ58" s="86"/>
      <c r="FR58" s="86"/>
      <c r="FS58" s="86"/>
      <c r="FT58" s="86"/>
      <c r="FU58" s="86"/>
      <c r="FV58" s="86"/>
      <c r="FW58" s="86"/>
      <c r="FX58" s="86"/>
      <c r="FY58" s="86"/>
      <c r="FZ58" s="86"/>
      <c r="GA58" s="86"/>
      <c r="GB58" s="86"/>
      <c r="GC58" s="86"/>
      <c r="GD58" s="86"/>
      <c r="GE58" s="86"/>
      <c r="GF58" s="86"/>
      <c r="GG58" s="86"/>
      <c r="GH58" s="86"/>
      <c r="GI58" s="86"/>
      <c r="GJ58" s="86"/>
      <c r="GK58" s="86"/>
    </row>
    <row r="59" spans="1:193" ht="12.75">
      <c r="A59" s="109" t="s">
        <v>30</v>
      </c>
      <c r="B59" s="136">
        <f>SUM(B54:B58)</f>
        <v>27</v>
      </c>
      <c r="C59" s="111">
        <f t="shared" si="6"/>
        <v>0.11688311688311688</v>
      </c>
      <c r="D59" s="136">
        <f>SUM(D54:D58)</f>
        <v>67</v>
      </c>
      <c r="E59" s="111">
        <f t="shared" si="7"/>
        <v>0.29004329004329005</v>
      </c>
      <c r="F59" s="136">
        <f>SUM(F54:F58)</f>
        <v>114</v>
      </c>
      <c r="G59" s="111">
        <f t="shared" si="8"/>
        <v>0.4935064935064935</v>
      </c>
      <c r="H59" s="136">
        <f>SUM(H54:H58)</f>
        <v>23</v>
      </c>
      <c r="I59" s="111">
        <f t="shared" si="9"/>
        <v>0.09956709956709957</v>
      </c>
      <c r="J59" s="136">
        <f>SUM(J54:J58)</f>
        <v>0</v>
      </c>
      <c r="K59" s="111">
        <f t="shared" si="10"/>
        <v>0</v>
      </c>
      <c r="L59" s="112">
        <f>SUM(L54:L58)</f>
        <v>231</v>
      </c>
      <c r="M59" s="86"/>
      <c r="N59" s="86"/>
      <c r="O59" s="86"/>
      <c r="P59" s="86"/>
      <c r="Q59" s="89"/>
      <c r="R59" s="87"/>
      <c r="S59" s="87"/>
      <c r="T59" s="87"/>
      <c r="U59" s="86"/>
      <c r="V59" s="86"/>
      <c r="W59" s="86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86"/>
      <c r="AI59" s="86"/>
      <c r="AJ59" s="86"/>
      <c r="AK59" s="86"/>
      <c r="AL59" s="86"/>
      <c r="AM59" s="86"/>
      <c r="AN59" s="86"/>
      <c r="AO59" s="86"/>
      <c r="AP59" s="86"/>
      <c r="AQ59" s="86"/>
      <c r="AR59" s="86"/>
      <c r="AS59" s="86"/>
      <c r="AT59" s="86"/>
      <c r="AU59" s="86"/>
      <c r="AV59" s="86"/>
      <c r="AW59" s="86"/>
      <c r="AX59" s="86"/>
      <c r="AY59" s="86"/>
      <c r="AZ59" s="86"/>
      <c r="BA59" s="86"/>
      <c r="BB59" s="86"/>
      <c r="BC59" s="86"/>
      <c r="BD59" s="86"/>
      <c r="BE59" s="86"/>
      <c r="BF59" s="86"/>
      <c r="BG59" s="86"/>
      <c r="BH59" s="86"/>
      <c r="BI59" s="86"/>
      <c r="BJ59" s="86"/>
      <c r="BK59" s="86"/>
      <c r="BL59" s="86"/>
      <c r="BM59" s="86"/>
      <c r="BN59" s="86"/>
      <c r="BO59" s="86"/>
      <c r="BP59" s="86"/>
      <c r="BQ59" s="86"/>
      <c r="BR59" s="86"/>
      <c r="BS59" s="86"/>
      <c r="BT59" s="86"/>
      <c r="BU59" s="86"/>
      <c r="BV59" s="86"/>
      <c r="BW59" s="86"/>
      <c r="BX59" s="86"/>
      <c r="BY59" s="86"/>
      <c r="BZ59" s="86"/>
      <c r="CA59" s="86"/>
      <c r="CB59" s="86"/>
      <c r="CC59" s="86"/>
      <c r="CD59" s="86"/>
      <c r="CE59" s="86"/>
      <c r="CF59" s="86"/>
      <c r="CG59" s="86"/>
      <c r="CH59" s="86"/>
      <c r="CI59" s="86"/>
      <c r="CJ59" s="86"/>
      <c r="CK59" s="86"/>
      <c r="CL59" s="86"/>
      <c r="CM59" s="86"/>
      <c r="CN59" s="86"/>
      <c r="CO59" s="86"/>
      <c r="CP59" s="86"/>
      <c r="CQ59" s="86"/>
      <c r="CR59" s="86"/>
      <c r="CS59" s="86"/>
      <c r="CT59" s="86"/>
      <c r="CU59" s="86"/>
      <c r="CV59" s="86"/>
      <c r="CW59" s="86"/>
      <c r="CX59" s="86"/>
      <c r="CY59" s="86"/>
      <c r="CZ59" s="86"/>
      <c r="DA59" s="86"/>
      <c r="DB59" s="86"/>
      <c r="DC59" s="86"/>
      <c r="DD59" s="86"/>
      <c r="DE59" s="86"/>
      <c r="DF59" s="86"/>
      <c r="DG59" s="86"/>
      <c r="DH59" s="86"/>
      <c r="DI59" s="86"/>
      <c r="DJ59" s="86"/>
      <c r="DK59" s="86"/>
      <c r="DL59" s="86"/>
      <c r="DM59" s="86"/>
      <c r="DN59" s="86"/>
      <c r="DO59" s="86"/>
      <c r="DP59" s="86"/>
      <c r="DQ59" s="86"/>
      <c r="DR59" s="86"/>
      <c r="DS59" s="86"/>
      <c r="DT59" s="86"/>
      <c r="DU59" s="86"/>
      <c r="DV59" s="86"/>
      <c r="DW59" s="86"/>
      <c r="DX59" s="86"/>
      <c r="DY59" s="86"/>
      <c r="DZ59" s="86"/>
      <c r="EA59" s="86"/>
      <c r="EB59" s="86"/>
      <c r="EC59" s="86"/>
      <c r="ED59" s="86"/>
      <c r="EE59" s="86"/>
      <c r="EF59" s="86"/>
      <c r="EG59" s="86"/>
      <c r="EH59" s="86"/>
      <c r="EI59" s="86"/>
      <c r="EJ59" s="86"/>
      <c r="EK59" s="86"/>
      <c r="EL59" s="86"/>
      <c r="EM59" s="86"/>
      <c r="EN59" s="86"/>
      <c r="EO59" s="86"/>
      <c r="EP59" s="86"/>
      <c r="EQ59" s="86"/>
      <c r="ER59" s="86"/>
      <c r="ES59" s="86"/>
      <c r="ET59" s="86"/>
      <c r="EU59" s="86"/>
      <c r="EV59" s="86"/>
      <c r="EW59" s="86"/>
      <c r="EX59" s="86"/>
      <c r="EY59" s="86"/>
      <c r="EZ59" s="86"/>
      <c r="FA59" s="86"/>
      <c r="FB59" s="86"/>
      <c r="FC59" s="86"/>
      <c r="FD59" s="86"/>
      <c r="FE59" s="86"/>
      <c r="FF59" s="86"/>
      <c r="FG59" s="86"/>
      <c r="FH59" s="86"/>
      <c r="FI59" s="86"/>
      <c r="FJ59" s="86"/>
      <c r="FK59" s="86"/>
      <c r="FL59" s="86"/>
      <c r="FM59" s="86"/>
      <c r="FN59" s="86"/>
      <c r="FO59" s="86"/>
      <c r="FP59" s="86"/>
      <c r="FQ59" s="86"/>
      <c r="FR59" s="86"/>
      <c r="FS59" s="86"/>
      <c r="FT59" s="86"/>
      <c r="FU59" s="86"/>
      <c r="FV59" s="86"/>
      <c r="FW59" s="86"/>
      <c r="FX59" s="86"/>
      <c r="FY59" s="86"/>
      <c r="FZ59" s="86"/>
      <c r="GA59" s="86"/>
      <c r="GB59" s="86"/>
      <c r="GC59" s="86"/>
      <c r="GD59" s="86"/>
      <c r="GE59" s="86"/>
      <c r="GF59" s="86"/>
      <c r="GG59" s="86"/>
      <c r="GH59" s="86"/>
      <c r="GI59" s="86"/>
      <c r="GJ59" s="86"/>
      <c r="GK59" s="86"/>
    </row>
    <row r="60" spans="1:193" ht="12.75">
      <c r="A60" s="113"/>
      <c r="B60" s="114">
        <f>B59/L59</f>
        <v>0.11688311688311688</v>
      </c>
      <c r="C60" s="114"/>
      <c r="D60" s="114">
        <f>D59/L59</f>
        <v>0.29004329004329005</v>
      </c>
      <c r="E60" s="114"/>
      <c r="F60" s="114">
        <f>F59/L59</f>
        <v>0.4935064935064935</v>
      </c>
      <c r="G60" s="114"/>
      <c r="H60" s="114">
        <f>H59/L59</f>
        <v>0.09956709956709957</v>
      </c>
      <c r="I60" s="114"/>
      <c r="J60" s="114">
        <f>J59/L59</f>
        <v>0</v>
      </c>
      <c r="K60" s="114"/>
      <c r="L60" s="115">
        <f>SUM(B60:J60)</f>
        <v>0.9999999999999999</v>
      </c>
      <c r="M60" s="86"/>
      <c r="N60" s="86"/>
      <c r="O60" s="86"/>
      <c r="P60" s="86"/>
      <c r="Q60" s="89"/>
      <c r="R60" s="87"/>
      <c r="S60" s="87"/>
      <c r="T60" s="87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86"/>
      <c r="AL60" s="86"/>
      <c r="AM60" s="86"/>
      <c r="AN60" s="86"/>
      <c r="AO60" s="86"/>
      <c r="AP60" s="86"/>
      <c r="AQ60" s="86"/>
      <c r="AR60" s="86"/>
      <c r="AS60" s="86"/>
      <c r="AT60" s="86"/>
      <c r="AU60" s="86"/>
      <c r="AV60" s="86"/>
      <c r="AW60" s="86"/>
      <c r="AX60" s="86"/>
      <c r="AY60" s="86"/>
      <c r="AZ60" s="86"/>
      <c r="BA60" s="86"/>
      <c r="BB60" s="86"/>
      <c r="BC60" s="86"/>
      <c r="BD60" s="86"/>
      <c r="BE60" s="86"/>
      <c r="BF60" s="86"/>
      <c r="BG60" s="86"/>
      <c r="BH60" s="86"/>
      <c r="BI60" s="86"/>
      <c r="BJ60" s="86"/>
      <c r="BK60" s="86"/>
      <c r="BL60" s="86"/>
      <c r="BM60" s="86"/>
      <c r="BN60" s="86"/>
      <c r="BO60" s="86"/>
      <c r="BP60" s="86"/>
      <c r="BQ60" s="86"/>
      <c r="BR60" s="86"/>
      <c r="BS60" s="86"/>
      <c r="BT60" s="86"/>
      <c r="BU60" s="86"/>
      <c r="BV60" s="86"/>
      <c r="BW60" s="86"/>
      <c r="BX60" s="86"/>
      <c r="BY60" s="86"/>
      <c r="BZ60" s="86"/>
      <c r="CA60" s="86"/>
      <c r="CB60" s="86"/>
      <c r="CC60" s="86"/>
      <c r="CD60" s="86"/>
      <c r="CE60" s="86"/>
      <c r="CF60" s="86"/>
      <c r="CG60" s="86"/>
      <c r="CH60" s="86"/>
      <c r="CI60" s="86"/>
      <c r="CJ60" s="86"/>
      <c r="CK60" s="86"/>
      <c r="CL60" s="86"/>
      <c r="CM60" s="86"/>
      <c r="CN60" s="86"/>
      <c r="CO60" s="86"/>
      <c r="CP60" s="86"/>
      <c r="CQ60" s="86"/>
      <c r="CR60" s="86"/>
      <c r="CS60" s="86"/>
      <c r="CT60" s="86"/>
      <c r="CU60" s="86"/>
      <c r="CV60" s="86"/>
      <c r="CW60" s="86"/>
      <c r="CX60" s="86"/>
      <c r="CY60" s="86"/>
      <c r="CZ60" s="86"/>
      <c r="DA60" s="86"/>
      <c r="DB60" s="86"/>
      <c r="DC60" s="86"/>
      <c r="DD60" s="86"/>
      <c r="DE60" s="86"/>
      <c r="DF60" s="86"/>
      <c r="DG60" s="86"/>
      <c r="DH60" s="86"/>
      <c r="DI60" s="86"/>
      <c r="DJ60" s="86"/>
      <c r="DK60" s="86"/>
      <c r="DL60" s="86"/>
      <c r="DM60" s="86"/>
      <c r="DN60" s="86"/>
      <c r="DO60" s="86"/>
      <c r="DP60" s="86"/>
      <c r="DQ60" s="86"/>
      <c r="DR60" s="86"/>
      <c r="DS60" s="86"/>
      <c r="DT60" s="86"/>
      <c r="DU60" s="86"/>
      <c r="DV60" s="86"/>
      <c r="DW60" s="86"/>
      <c r="DX60" s="86"/>
      <c r="DY60" s="86"/>
      <c r="DZ60" s="86"/>
      <c r="EA60" s="86"/>
      <c r="EB60" s="86"/>
      <c r="EC60" s="86"/>
      <c r="ED60" s="86"/>
      <c r="EE60" s="86"/>
      <c r="EF60" s="86"/>
      <c r="EG60" s="86"/>
      <c r="EH60" s="86"/>
      <c r="EI60" s="86"/>
      <c r="EJ60" s="86"/>
      <c r="EK60" s="86"/>
      <c r="EL60" s="86"/>
      <c r="EM60" s="86"/>
      <c r="EN60" s="86"/>
      <c r="EO60" s="86"/>
      <c r="EP60" s="86"/>
      <c r="EQ60" s="86"/>
      <c r="ER60" s="86"/>
      <c r="ES60" s="86"/>
      <c r="ET60" s="86"/>
      <c r="EU60" s="86"/>
      <c r="EV60" s="86"/>
      <c r="EW60" s="86"/>
      <c r="EX60" s="86"/>
      <c r="EY60" s="86"/>
      <c r="EZ60" s="86"/>
      <c r="FA60" s="86"/>
      <c r="FB60" s="86"/>
      <c r="FC60" s="86"/>
      <c r="FD60" s="86"/>
      <c r="FE60" s="86"/>
      <c r="FF60" s="86"/>
      <c r="FG60" s="86"/>
      <c r="FH60" s="86"/>
      <c r="FI60" s="86"/>
      <c r="FJ60" s="86"/>
      <c r="FK60" s="86"/>
      <c r="FL60" s="86"/>
      <c r="FM60" s="86"/>
      <c r="FN60" s="86"/>
      <c r="FO60" s="86"/>
      <c r="FP60" s="86"/>
      <c r="FQ60" s="86"/>
      <c r="FR60" s="86"/>
      <c r="FS60" s="86"/>
      <c r="FT60" s="86"/>
      <c r="FU60" s="86"/>
      <c r="FV60" s="86"/>
      <c r="FW60" s="86"/>
      <c r="FX60" s="86"/>
      <c r="FY60" s="86"/>
      <c r="FZ60" s="86"/>
      <c r="GA60" s="86"/>
      <c r="GB60" s="86"/>
      <c r="GC60" s="86"/>
      <c r="GD60" s="86"/>
      <c r="GE60" s="86"/>
      <c r="GF60" s="86"/>
      <c r="GG60" s="86"/>
      <c r="GH60" s="86"/>
      <c r="GI60" s="86"/>
      <c r="GJ60" s="86"/>
      <c r="GK60" s="86"/>
    </row>
    <row r="61" spans="1:193" ht="12.75">
      <c r="A61" s="113"/>
      <c r="B61" s="116"/>
      <c r="C61" s="116"/>
      <c r="D61" s="113"/>
      <c r="E61" s="113"/>
      <c r="F61" s="113"/>
      <c r="G61" s="113"/>
      <c r="H61" s="113"/>
      <c r="I61" s="113"/>
      <c r="J61" s="113"/>
      <c r="K61" s="113"/>
      <c r="L61" s="113"/>
      <c r="M61" s="86"/>
      <c r="N61" s="86"/>
      <c r="O61" s="86"/>
      <c r="P61" s="86"/>
      <c r="Q61" s="89"/>
      <c r="R61" s="87"/>
      <c r="S61" s="87"/>
      <c r="T61" s="87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6"/>
      <c r="AN61" s="86"/>
      <c r="AO61" s="86"/>
      <c r="AP61" s="86"/>
      <c r="AQ61" s="86"/>
      <c r="AR61" s="86"/>
      <c r="AS61" s="86"/>
      <c r="AT61" s="86"/>
      <c r="AU61" s="86"/>
      <c r="AV61" s="86"/>
      <c r="AW61" s="86"/>
      <c r="AX61" s="86"/>
      <c r="AY61" s="86"/>
      <c r="AZ61" s="86"/>
      <c r="BA61" s="86"/>
      <c r="BB61" s="86"/>
      <c r="BC61" s="86"/>
      <c r="BD61" s="86"/>
      <c r="BE61" s="86"/>
      <c r="BF61" s="86"/>
      <c r="BG61" s="86"/>
      <c r="BH61" s="86"/>
      <c r="BI61" s="86"/>
      <c r="BJ61" s="86"/>
      <c r="BK61" s="86"/>
      <c r="BL61" s="86"/>
      <c r="BM61" s="86"/>
      <c r="BN61" s="86"/>
      <c r="BO61" s="86"/>
      <c r="BP61" s="86"/>
      <c r="BQ61" s="86"/>
      <c r="BR61" s="86"/>
      <c r="BS61" s="86"/>
      <c r="BT61" s="86"/>
      <c r="BU61" s="86"/>
      <c r="BV61" s="86"/>
      <c r="BW61" s="86"/>
      <c r="BX61" s="86"/>
      <c r="BY61" s="86"/>
      <c r="BZ61" s="86"/>
      <c r="CA61" s="86"/>
      <c r="CB61" s="86"/>
      <c r="CC61" s="86"/>
      <c r="CD61" s="86"/>
      <c r="CE61" s="86"/>
      <c r="CF61" s="86"/>
      <c r="CG61" s="86"/>
      <c r="CH61" s="86"/>
      <c r="CI61" s="86"/>
      <c r="CJ61" s="86"/>
      <c r="CK61" s="86"/>
      <c r="CL61" s="86"/>
      <c r="CM61" s="86"/>
      <c r="CN61" s="86"/>
      <c r="CO61" s="86"/>
      <c r="CP61" s="86"/>
      <c r="CQ61" s="86"/>
      <c r="CR61" s="86"/>
      <c r="CS61" s="86"/>
      <c r="CT61" s="86"/>
      <c r="CU61" s="86"/>
      <c r="CV61" s="86"/>
      <c r="CW61" s="86"/>
      <c r="CX61" s="86"/>
      <c r="CY61" s="86"/>
      <c r="CZ61" s="86"/>
      <c r="DA61" s="86"/>
      <c r="DB61" s="86"/>
      <c r="DC61" s="86"/>
      <c r="DD61" s="86"/>
      <c r="DE61" s="86"/>
      <c r="DF61" s="86"/>
      <c r="DG61" s="86"/>
      <c r="DH61" s="86"/>
      <c r="DI61" s="86"/>
      <c r="DJ61" s="86"/>
      <c r="DK61" s="86"/>
      <c r="DL61" s="86"/>
      <c r="DM61" s="86"/>
      <c r="DN61" s="86"/>
      <c r="DO61" s="86"/>
      <c r="DP61" s="86"/>
      <c r="DQ61" s="86"/>
      <c r="DR61" s="86"/>
      <c r="DS61" s="86"/>
      <c r="DT61" s="86"/>
      <c r="DU61" s="86"/>
      <c r="DV61" s="86"/>
      <c r="DW61" s="86"/>
      <c r="DX61" s="86"/>
      <c r="DY61" s="86"/>
      <c r="DZ61" s="86"/>
      <c r="EA61" s="86"/>
      <c r="EB61" s="86"/>
      <c r="EC61" s="86"/>
      <c r="ED61" s="86"/>
      <c r="EE61" s="86"/>
      <c r="EF61" s="86"/>
      <c r="EG61" s="86"/>
      <c r="EH61" s="86"/>
      <c r="EI61" s="86"/>
      <c r="EJ61" s="86"/>
      <c r="EK61" s="86"/>
      <c r="EL61" s="86"/>
      <c r="EM61" s="86"/>
      <c r="EN61" s="86"/>
      <c r="EO61" s="86"/>
      <c r="EP61" s="86"/>
      <c r="EQ61" s="86"/>
      <c r="ER61" s="86"/>
      <c r="ES61" s="86"/>
      <c r="ET61" s="86"/>
      <c r="EU61" s="86"/>
      <c r="EV61" s="86"/>
      <c r="EW61" s="86"/>
      <c r="EX61" s="86"/>
      <c r="EY61" s="86"/>
      <c r="EZ61" s="86"/>
      <c r="FA61" s="86"/>
      <c r="FB61" s="86"/>
      <c r="FC61" s="86"/>
      <c r="FD61" s="86"/>
      <c r="FE61" s="86"/>
      <c r="FF61" s="86"/>
      <c r="FG61" s="86"/>
      <c r="FH61" s="86"/>
      <c r="FI61" s="86"/>
      <c r="FJ61" s="86"/>
      <c r="FK61" s="86"/>
      <c r="FL61" s="86"/>
      <c r="FM61" s="86"/>
      <c r="FN61" s="86"/>
      <c r="FO61" s="86"/>
      <c r="FP61" s="86"/>
      <c r="FQ61" s="86"/>
      <c r="FR61" s="86"/>
      <c r="FS61" s="86"/>
      <c r="FT61" s="86"/>
      <c r="FU61" s="86"/>
      <c r="FV61" s="86"/>
      <c r="FW61" s="86"/>
      <c r="FX61" s="86"/>
      <c r="FY61" s="86"/>
      <c r="FZ61" s="86"/>
      <c r="GA61" s="86"/>
      <c r="GB61" s="86"/>
      <c r="GC61" s="86"/>
      <c r="GD61" s="86"/>
      <c r="GE61" s="86"/>
      <c r="GF61" s="86"/>
      <c r="GG61" s="86"/>
      <c r="GH61" s="86"/>
      <c r="GI61" s="86"/>
      <c r="GJ61" s="86"/>
      <c r="GK61" s="86"/>
    </row>
    <row r="62" spans="1:193" ht="12.75">
      <c r="A62" s="187" t="s">
        <v>49</v>
      </c>
      <c r="B62" s="187"/>
      <c r="C62" s="187"/>
      <c r="D62" s="187"/>
      <c r="E62" s="187"/>
      <c r="F62" s="187"/>
      <c r="G62" s="187"/>
      <c r="H62" s="187"/>
      <c r="I62" s="187"/>
      <c r="J62" s="187"/>
      <c r="K62" s="187"/>
      <c r="L62" s="187"/>
      <c r="M62" s="86"/>
      <c r="N62" s="86"/>
      <c r="O62" s="86"/>
      <c r="P62" s="86"/>
      <c r="Q62" s="89"/>
      <c r="R62" s="87"/>
      <c r="S62" s="87"/>
      <c r="T62" s="87"/>
      <c r="U62" s="86"/>
      <c r="V62" s="86"/>
      <c r="W62" s="86"/>
      <c r="X62" s="86"/>
      <c r="Y62" s="86"/>
      <c r="Z62" s="86"/>
      <c r="AA62" s="86"/>
      <c r="AB62" s="86"/>
      <c r="AC62" s="86"/>
      <c r="AD62" s="86"/>
      <c r="AE62" s="86"/>
      <c r="AF62" s="86"/>
      <c r="AG62" s="86"/>
      <c r="AH62" s="86"/>
      <c r="AI62" s="86"/>
      <c r="AJ62" s="86"/>
      <c r="AK62" s="86"/>
      <c r="AL62" s="86"/>
      <c r="AM62" s="86"/>
      <c r="AN62" s="86"/>
      <c r="AO62" s="86"/>
      <c r="AP62" s="86"/>
      <c r="AQ62" s="86"/>
      <c r="AR62" s="86"/>
      <c r="AS62" s="86"/>
      <c r="AT62" s="86"/>
      <c r="AU62" s="86"/>
      <c r="AV62" s="86"/>
      <c r="AW62" s="86"/>
      <c r="AX62" s="86"/>
      <c r="AY62" s="86"/>
      <c r="AZ62" s="86"/>
      <c r="BA62" s="86"/>
      <c r="BB62" s="86"/>
      <c r="BC62" s="86"/>
      <c r="BD62" s="86"/>
      <c r="BE62" s="86"/>
      <c r="BF62" s="86"/>
      <c r="BG62" s="86"/>
      <c r="BH62" s="86"/>
      <c r="BI62" s="86"/>
      <c r="BJ62" s="86"/>
      <c r="BK62" s="86"/>
      <c r="BL62" s="86"/>
      <c r="BM62" s="86"/>
      <c r="BN62" s="86"/>
      <c r="BO62" s="86"/>
      <c r="BP62" s="86"/>
      <c r="BQ62" s="86"/>
      <c r="BR62" s="86"/>
      <c r="BS62" s="86"/>
      <c r="BT62" s="86"/>
      <c r="BU62" s="86"/>
      <c r="BV62" s="86"/>
      <c r="BW62" s="86"/>
      <c r="BX62" s="86"/>
      <c r="BY62" s="86"/>
      <c r="BZ62" s="86"/>
      <c r="CA62" s="86"/>
      <c r="CB62" s="86"/>
      <c r="CC62" s="86"/>
      <c r="CD62" s="86"/>
      <c r="CE62" s="86"/>
      <c r="CF62" s="86"/>
      <c r="CG62" s="86"/>
      <c r="CH62" s="86"/>
      <c r="CI62" s="86"/>
      <c r="CJ62" s="86"/>
      <c r="CK62" s="86"/>
      <c r="CL62" s="86"/>
      <c r="CM62" s="86"/>
      <c r="CN62" s="86"/>
      <c r="CO62" s="86"/>
      <c r="CP62" s="86"/>
      <c r="CQ62" s="86"/>
      <c r="CR62" s="86"/>
      <c r="CS62" s="86"/>
      <c r="CT62" s="86"/>
      <c r="CU62" s="86"/>
      <c r="CV62" s="86"/>
      <c r="CW62" s="86"/>
      <c r="CX62" s="86"/>
      <c r="CY62" s="86"/>
      <c r="CZ62" s="86"/>
      <c r="DA62" s="86"/>
      <c r="DB62" s="86"/>
      <c r="DC62" s="86"/>
      <c r="DD62" s="86"/>
      <c r="DE62" s="86"/>
      <c r="DF62" s="86"/>
      <c r="DG62" s="86"/>
      <c r="DH62" s="86"/>
      <c r="DI62" s="86"/>
      <c r="DJ62" s="86"/>
      <c r="DK62" s="86"/>
      <c r="DL62" s="86"/>
      <c r="DM62" s="86"/>
      <c r="DN62" s="86"/>
      <c r="DO62" s="86"/>
      <c r="DP62" s="86"/>
      <c r="DQ62" s="86"/>
      <c r="DR62" s="86"/>
      <c r="DS62" s="86"/>
      <c r="DT62" s="86"/>
      <c r="DU62" s="86"/>
      <c r="DV62" s="86"/>
      <c r="DW62" s="86"/>
      <c r="DX62" s="86"/>
      <c r="DY62" s="86"/>
      <c r="DZ62" s="86"/>
      <c r="EA62" s="86"/>
      <c r="EB62" s="86"/>
      <c r="EC62" s="86"/>
      <c r="ED62" s="86"/>
      <c r="EE62" s="86"/>
      <c r="EF62" s="86"/>
      <c r="EG62" s="86"/>
      <c r="EH62" s="86"/>
      <c r="EI62" s="86"/>
      <c r="EJ62" s="86"/>
      <c r="EK62" s="86"/>
      <c r="EL62" s="86"/>
      <c r="EM62" s="86"/>
      <c r="EN62" s="86"/>
      <c r="EO62" s="86"/>
      <c r="EP62" s="86"/>
      <c r="EQ62" s="86"/>
      <c r="ER62" s="86"/>
      <c r="ES62" s="86"/>
      <c r="ET62" s="86"/>
      <c r="EU62" s="86"/>
      <c r="EV62" s="86"/>
      <c r="EW62" s="86"/>
      <c r="EX62" s="86"/>
      <c r="EY62" s="86"/>
      <c r="EZ62" s="86"/>
      <c r="FA62" s="86"/>
      <c r="FB62" s="86"/>
      <c r="FC62" s="86"/>
      <c r="FD62" s="86"/>
      <c r="FE62" s="86"/>
      <c r="FF62" s="86"/>
      <c r="FG62" s="86"/>
      <c r="FH62" s="86"/>
      <c r="FI62" s="86"/>
      <c r="FJ62" s="86"/>
      <c r="FK62" s="86"/>
      <c r="FL62" s="86"/>
      <c r="FM62" s="86"/>
      <c r="FN62" s="86"/>
      <c r="FO62" s="86"/>
      <c r="FP62" s="86"/>
      <c r="FQ62" s="86"/>
      <c r="FR62" s="86"/>
      <c r="FS62" s="86"/>
      <c r="FT62" s="86"/>
      <c r="FU62" s="86"/>
      <c r="FV62" s="86"/>
      <c r="FW62" s="86"/>
      <c r="FX62" s="86"/>
      <c r="FY62" s="86"/>
      <c r="FZ62" s="86"/>
      <c r="GA62" s="86"/>
      <c r="GB62" s="86"/>
      <c r="GC62" s="86"/>
      <c r="GD62" s="86"/>
      <c r="GE62" s="86"/>
      <c r="GF62" s="86"/>
      <c r="GG62" s="86"/>
      <c r="GH62" s="86"/>
      <c r="GI62" s="86"/>
      <c r="GJ62" s="86"/>
      <c r="GK62" s="86"/>
    </row>
    <row r="63" spans="1:193" ht="12.75">
      <c r="A63" s="177" t="s">
        <v>45</v>
      </c>
      <c r="B63" s="177" t="s">
        <v>82</v>
      </c>
      <c r="C63" s="137" t="s">
        <v>19</v>
      </c>
      <c r="D63" s="177" t="s">
        <v>84</v>
      </c>
      <c r="E63" s="137" t="s">
        <v>19</v>
      </c>
      <c r="F63" s="177" t="s">
        <v>85</v>
      </c>
      <c r="G63" s="137" t="s">
        <v>19</v>
      </c>
      <c r="H63" s="177" t="s">
        <v>86</v>
      </c>
      <c r="I63" s="137" t="s">
        <v>19</v>
      </c>
      <c r="J63" s="188" t="s">
        <v>87</v>
      </c>
      <c r="K63" s="137" t="s">
        <v>19</v>
      </c>
      <c r="L63" s="177" t="s">
        <v>30</v>
      </c>
      <c r="M63" s="86"/>
      <c r="N63" s="86"/>
      <c r="O63" s="86"/>
      <c r="P63" s="86"/>
      <c r="Q63" s="89"/>
      <c r="R63" s="87"/>
      <c r="S63" s="87"/>
      <c r="T63" s="87"/>
      <c r="U63" s="86"/>
      <c r="V63" s="86"/>
      <c r="W63" s="86"/>
      <c r="X63" s="86"/>
      <c r="Y63" s="86"/>
      <c r="Z63" s="86"/>
      <c r="AA63" s="86"/>
      <c r="AB63" s="86"/>
      <c r="AC63" s="86"/>
      <c r="AD63" s="86"/>
      <c r="AE63" s="86"/>
      <c r="AF63" s="86"/>
      <c r="AG63" s="86"/>
      <c r="AH63" s="86"/>
      <c r="AI63" s="86"/>
      <c r="AJ63" s="86"/>
      <c r="AK63" s="86"/>
      <c r="AL63" s="86"/>
      <c r="AM63" s="86"/>
      <c r="AN63" s="86"/>
      <c r="AO63" s="86"/>
      <c r="AP63" s="86"/>
      <c r="AQ63" s="86"/>
      <c r="AR63" s="86"/>
      <c r="AS63" s="86"/>
      <c r="AT63" s="86"/>
      <c r="AU63" s="86"/>
      <c r="AV63" s="86"/>
      <c r="AW63" s="86"/>
      <c r="AX63" s="86"/>
      <c r="AY63" s="86"/>
      <c r="AZ63" s="86"/>
      <c r="BA63" s="86"/>
      <c r="BB63" s="86"/>
      <c r="BC63" s="86"/>
      <c r="BD63" s="86"/>
      <c r="BE63" s="86"/>
      <c r="BF63" s="86"/>
      <c r="BG63" s="86"/>
      <c r="BH63" s="86"/>
      <c r="BI63" s="86"/>
      <c r="BJ63" s="86"/>
      <c r="BK63" s="86"/>
      <c r="BL63" s="86"/>
      <c r="BM63" s="86"/>
      <c r="BN63" s="86"/>
      <c r="BO63" s="86"/>
      <c r="BP63" s="86"/>
      <c r="BQ63" s="86"/>
      <c r="BR63" s="86"/>
      <c r="BS63" s="86"/>
      <c r="BT63" s="86"/>
      <c r="BU63" s="86"/>
      <c r="BV63" s="86"/>
      <c r="BW63" s="86"/>
      <c r="BX63" s="86"/>
      <c r="BY63" s="86"/>
      <c r="BZ63" s="86"/>
      <c r="CA63" s="86"/>
      <c r="CB63" s="86"/>
      <c r="CC63" s="86"/>
      <c r="CD63" s="86"/>
      <c r="CE63" s="86"/>
      <c r="CF63" s="86"/>
      <c r="CG63" s="86"/>
      <c r="CH63" s="86"/>
      <c r="CI63" s="86"/>
      <c r="CJ63" s="86"/>
      <c r="CK63" s="86"/>
      <c r="CL63" s="86"/>
      <c r="CM63" s="86"/>
      <c r="CN63" s="86"/>
      <c r="CO63" s="86"/>
      <c r="CP63" s="86"/>
      <c r="CQ63" s="86"/>
      <c r="CR63" s="86"/>
      <c r="CS63" s="86"/>
      <c r="CT63" s="86"/>
      <c r="CU63" s="86"/>
      <c r="CV63" s="86"/>
      <c r="CW63" s="86"/>
      <c r="CX63" s="86"/>
      <c r="CY63" s="86"/>
      <c r="CZ63" s="86"/>
      <c r="DA63" s="86"/>
      <c r="DB63" s="86"/>
      <c r="DC63" s="86"/>
      <c r="DD63" s="86"/>
      <c r="DE63" s="86"/>
      <c r="DF63" s="86"/>
      <c r="DG63" s="86"/>
      <c r="DH63" s="86"/>
      <c r="DI63" s="86"/>
      <c r="DJ63" s="86"/>
      <c r="DK63" s="86"/>
      <c r="DL63" s="86"/>
      <c r="DM63" s="86"/>
      <c r="DN63" s="86"/>
      <c r="DO63" s="86"/>
      <c r="DP63" s="86"/>
      <c r="DQ63" s="86"/>
      <c r="DR63" s="86"/>
      <c r="DS63" s="86"/>
      <c r="DT63" s="86"/>
      <c r="DU63" s="86"/>
      <c r="DV63" s="86"/>
      <c r="DW63" s="86"/>
      <c r="DX63" s="86"/>
      <c r="DY63" s="86"/>
      <c r="DZ63" s="86"/>
      <c r="EA63" s="86"/>
      <c r="EB63" s="86"/>
      <c r="EC63" s="86"/>
      <c r="ED63" s="86"/>
      <c r="EE63" s="86"/>
      <c r="EF63" s="86"/>
      <c r="EG63" s="86"/>
      <c r="EH63" s="86"/>
      <c r="EI63" s="86"/>
      <c r="EJ63" s="86"/>
      <c r="EK63" s="86"/>
      <c r="EL63" s="86"/>
      <c r="EM63" s="86"/>
      <c r="EN63" s="86"/>
      <c r="EO63" s="86"/>
      <c r="EP63" s="86"/>
      <c r="EQ63" s="86"/>
      <c r="ER63" s="86"/>
      <c r="ES63" s="86"/>
      <c r="ET63" s="86"/>
      <c r="EU63" s="86"/>
      <c r="EV63" s="86"/>
      <c r="EW63" s="86"/>
      <c r="EX63" s="86"/>
      <c r="EY63" s="86"/>
      <c r="EZ63" s="86"/>
      <c r="FA63" s="86"/>
      <c r="FB63" s="86"/>
      <c r="FC63" s="86"/>
      <c r="FD63" s="86"/>
      <c r="FE63" s="86"/>
      <c r="FF63" s="86"/>
      <c r="FG63" s="86"/>
      <c r="FH63" s="86"/>
      <c r="FI63" s="86"/>
      <c r="FJ63" s="86"/>
      <c r="FK63" s="86"/>
      <c r="FL63" s="86"/>
      <c r="FM63" s="86"/>
      <c r="FN63" s="86"/>
      <c r="FO63" s="86"/>
      <c r="FP63" s="86"/>
      <c r="FQ63" s="86"/>
      <c r="FR63" s="86"/>
      <c r="FS63" s="86"/>
      <c r="FT63" s="86"/>
      <c r="FU63" s="86"/>
      <c r="FV63" s="86"/>
      <c r="FW63" s="86"/>
      <c r="FX63" s="86"/>
      <c r="FY63" s="86"/>
      <c r="FZ63" s="86"/>
      <c r="GA63" s="86"/>
      <c r="GB63" s="86"/>
      <c r="GC63" s="86"/>
      <c r="GD63" s="86"/>
      <c r="GE63" s="86"/>
      <c r="GF63" s="86"/>
      <c r="GG63" s="86"/>
      <c r="GH63" s="86"/>
      <c r="GI63" s="86"/>
      <c r="GJ63" s="86"/>
      <c r="GK63" s="86"/>
    </row>
    <row r="64" spans="1:193" ht="12.75">
      <c r="A64" s="178"/>
      <c r="B64" s="178"/>
      <c r="C64" s="138" t="s">
        <v>45</v>
      </c>
      <c r="D64" s="178"/>
      <c r="E64" s="138" t="s">
        <v>45</v>
      </c>
      <c r="F64" s="178"/>
      <c r="G64" s="138" t="s">
        <v>45</v>
      </c>
      <c r="H64" s="178"/>
      <c r="I64" s="138" t="s">
        <v>45</v>
      </c>
      <c r="J64" s="189"/>
      <c r="K64" s="138" t="s">
        <v>45</v>
      </c>
      <c r="L64" s="178"/>
      <c r="M64" s="86"/>
      <c r="N64" s="86"/>
      <c r="O64" s="86"/>
      <c r="P64" s="86"/>
      <c r="Q64" s="89"/>
      <c r="R64" s="87"/>
      <c r="S64" s="87"/>
      <c r="T64" s="87"/>
      <c r="U64" s="86"/>
      <c r="V64" s="86"/>
      <c r="W64" s="86"/>
      <c r="X64" s="86"/>
      <c r="Y64" s="86"/>
      <c r="Z64" s="86"/>
      <c r="AA64" s="86"/>
      <c r="AB64" s="86"/>
      <c r="AC64" s="86"/>
      <c r="AD64" s="86"/>
      <c r="AE64" s="86"/>
      <c r="AF64" s="86"/>
      <c r="AG64" s="86"/>
      <c r="AH64" s="86"/>
      <c r="AI64" s="86"/>
      <c r="AJ64" s="86"/>
      <c r="AK64" s="86"/>
      <c r="AL64" s="86"/>
      <c r="AM64" s="86"/>
      <c r="AN64" s="86"/>
      <c r="AO64" s="86"/>
      <c r="AP64" s="86"/>
      <c r="AQ64" s="86"/>
      <c r="AR64" s="86"/>
      <c r="AS64" s="86"/>
      <c r="AT64" s="86"/>
      <c r="AU64" s="86"/>
      <c r="AV64" s="86"/>
      <c r="AW64" s="86"/>
      <c r="AX64" s="86"/>
      <c r="AY64" s="86"/>
      <c r="AZ64" s="86"/>
      <c r="BA64" s="86"/>
      <c r="BB64" s="86"/>
      <c r="BC64" s="86"/>
      <c r="BD64" s="86"/>
      <c r="BE64" s="86"/>
      <c r="BF64" s="86"/>
      <c r="BG64" s="86"/>
      <c r="BH64" s="86"/>
      <c r="BI64" s="86"/>
      <c r="BJ64" s="86"/>
      <c r="BK64" s="86"/>
      <c r="BL64" s="86"/>
      <c r="BM64" s="86"/>
      <c r="BN64" s="86"/>
      <c r="BO64" s="86"/>
      <c r="BP64" s="86"/>
      <c r="BQ64" s="86"/>
      <c r="BR64" s="86"/>
      <c r="BS64" s="86"/>
      <c r="BT64" s="86"/>
      <c r="BU64" s="86"/>
      <c r="BV64" s="86"/>
      <c r="BW64" s="86"/>
      <c r="BX64" s="86"/>
      <c r="BY64" s="86"/>
      <c r="BZ64" s="86"/>
      <c r="CA64" s="86"/>
      <c r="CB64" s="86"/>
      <c r="CC64" s="86"/>
      <c r="CD64" s="86"/>
      <c r="CE64" s="86"/>
      <c r="CF64" s="86"/>
      <c r="CG64" s="86"/>
      <c r="CH64" s="86"/>
      <c r="CI64" s="86"/>
      <c r="CJ64" s="86"/>
      <c r="CK64" s="86"/>
      <c r="CL64" s="86"/>
      <c r="CM64" s="86"/>
      <c r="CN64" s="86"/>
      <c r="CO64" s="86"/>
      <c r="CP64" s="86"/>
      <c r="CQ64" s="86"/>
      <c r="CR64" s="86"/>
      <c r="CS64" s="86"/>
      <c r="CT64" s="86"/>
      <c r="CU64" s="86"/>
      <c r="CV64" s="86"/>
      <c r="CW64" s="86"/>
      <c r="CX64" s="86"/>
      <c r="CY64" s="86"/>
      <c r="CZ64" s="86"/>
      <c r="DA64" s="86"/>
      <c r="DB64" s="86"/>
      <c r="DC64" s="86"/>
      <c r="DD64" s="86"/>
      <c r="DE64" s="86"/>
      <c r="DF64" s="86"/>
      <c r="DG64" s="86"/>
      <c r="DH64" s="86"/>
      <c r="DI64" s="86"/>
      <c r="DJ64" s="86"/>
      <c r="DK64" s="86"/>
      <c r="DL64" s="86"/>
      <c r="DM64" s="86"/>
      <c r="DN64" s="86"/>
      <c r="DO64" s="86"/>
      <c r="DP64" s="86"/>
      <c r="DQ64" s="86"/>
      <c r="DR64" s="86"/>
      <c r="DS64" s="86"/>
      <c r="DT64" s="86"/>
      <c r="DU64" s="86"/>
      <c r="DV64" s="86"/>
      <c r="DW64" s="86"/>
      <c r="DX64" s="86"/>
      <c r="DY64" s="86"/>
      <c r="DZ64" s="86"/>
      <c r="EA64" s="86"/>
      <c r="EB64" s="86"/>
      <c r="EC64" s="86"/>
      <c r="ED64" s="86"/>
      <c r="EE64" s="86"/>
      <c r="EF64" s="86"/>
      <c r="EG64" s="86"/>
      <c r="EH64" s="86"/>
      <c r="EI64" s="86"/>
      <c r="EJ64" s="86"/>
      <c r="EK64" s="86"/>
      <c r="EL64" s="86"/>
      <c r="EM64" s="86"/>
      <c r="EN64" s="86"/>
      <c r="EO64" s="86"/>
      <c r="EP64" s="86"/>
      <c r="EQ64" s="86"/>
      <c r="ER64" s="86"/>
      <c r="ES64" s="86"/>
      <c r="ET64" s="86"/>
      <c r="EU64" s="86"/>
      <c r="EV64" s="86"/>
      <c r="EW64" s="86"/>
      <c r="EX64" s="86"/>
      <c r="EY64" s="86"/>
      <c r="EZ64" s="86"/>
      <c r="FA64" s="86"/>
      <c r="FB64" s="86"/>
      <c r="FC64" s="86"/>
      <c r="FD64" s="86"/>
      <c r="FE64" s="86"/>
      <c r="FF64" s="86"/>
      <c r="FG64" s="86"/>
      <c r="FH64" s="86"/>
      <c r="FI64" s="86"/>
      <c r="FJ64" s="86"/>
      <c r="FK64" s="86"/>
      <c r="FL64" s="86"/>
      <c r="FM64" s="86"/>
      <c r="FN64" s="86"/>
      <c r="FO64" s="86"/>
      <c r="FP64" s="86"/>
      <c r="FQ64" s="86"/>
      <c r="FR64" s="86"/>
      <c r="FS64" s="86"/>
      <c r="FT64" s="86"/>
      <c r="FU64" s="86"/>
      <c r="FV64" s="86"/>
      <c r="FW64" s="86"/>
      <c r="FX64" s="86"/>
      <c r="FY64" s="86"/>
      <c r="FZ64" s="86"/>
      <c r="GA64" s="86"/>
      <c r="GB64" s="86"/>
      <c r="GC64" s="86"/>
      <c r="GD64" s="86"/>
      <c r="GE64" s="86"/>
      <c r="GF64" s="86"/>
      <c r="GG64" s="86"/>
      <c r="GH64" s="86"/>
      <c r="GI64" s="86"/>
      <c r="GJ64" s="86"/>
      <c r="GK64" s="86"/>
    </row>
    <row r="65" spans="1:193" ht="12.75">
      <c r="A65" s="104" t="s">
        <v>25</v>
      </c>
      <c r="B65" s="105">
        <f>B54+B43</f>
        <v>17</v>
      </c>
      <c r="C65" s="106">
        <f>B65/L65</f>
        <v>0.03041144901610018</v>
      </c>
      <c r="D65" s="105">
        <f>D54+D43</f>
        <v>81</v>
      </c>
      <c r="E65" s="106">
        <f>D65/L65</f>
        <v>0.1449016100178891</v>
      </c>
      <c r="F65" s="105">
        <f>F54+F43</f>
        <v>193</v>
      </c>
      <c r="G65" s="106">
        <f>F65/L65</f>
        <v>0.34525939177101966</v>
      </c>
      <c r="H65" s="105">
        <f>H54+H43</f>
        <v>247</v>
      </c>
      <c r="I65" s="106">
        <f>H65/L65</f>
        <v>0.4418604651162791</v>
      </c>
      <c r="J65" s="105">
        <f>J54+J43</f>
        <v>21</v>
      </c>
      <c r="K65" s="106">
        <f>J65/L65</f>
        <v>0.03756708407871199</v>
      </c>
      <c r="L65" s="107">
        <f>B65+D65+F65+H65+J65</f>
        <v>559</v>
      </c>
      <c r="M65" s="86"/>
      <c r="N65" s="86"/>
      <c r="O65" s="86"/>
      <c r="P65" s="86"/>
      <c r="Q65" s="89"/>
      <c r="R65" s="87"/>
      <c r="S65" s="87"/>
      <c r="T65" s="87"/>
      <c r="U65" s="86"/>
      <c r="V65" s="86"/>
      <c r="W65" s="86"/>
      <c r="X65" s="86"/>
      <c r="Y65" s="86"/>
      <c r="Z65" s="86"/>
      <c r="AA65" s="86"/>
      <c r="AB65" s="86"/>
      <c r="AC65" s="86"/>
      <c r="AD65" s="86"/>
      <c r="AE65" s="86"/>
      <c r="AF65" s="86"/>
      <c r="AG65" s="86"/>
      <c r="AH65" s="86"/>
      <c r="AI65" s="86"/>
      <c r="AJ65" s="86"/>
      <c r="AK65" s="86"/>
      <c r="AL65" s="86"/>
      <c r="AM65" s="86"/>
      <c r="AN65" s="86"/>
      <c r="AO65" s="86"/>
      <c r="AP65" s="86"/>
      <c r="AQ65" s="86"/>
      <c r="AR65" s="86"/>
      <c r="AS65" s="86"/>
      <c r="AT65" s="86"/>
      <c r="AU65" s="86"/>
      <c r="AV65" s="86"/>
      <c r="AW65" s="86"/>
      <c r="AX65" s="86"/>
      <c r="AY65" s="86"/>
      <c r="AZ65" s="86"/>
      <c r="BA65" s="86"/>
      <c r="BB65" s="86"/>
      <c r="BC65" s="86"/>
      <c r="BD65" s="86"/>
      <c r="BE65" s="86"/>
      <c r="BF65" s="86"/>
      <c r="BG65" s="86"/>
      <c r="BH65" s="86"/>
      <c r="BI65" s="86"/>
      <c r="BJ65" s="86"/>
      <c r="BK65" s="86"/>
      <c r="BL65" s="86"/>
      <c r="BM65" s="86"/>
      <c r="BN65" s="86"/>
      <c r="BO65" s="86"/>
      <c r="BP65" s="86"/>
      <c r="BQ65" s="86"/>
      <c r="BR65" s="86"/>
      <c r="BS65" s="86"/>
      <c r="BT65" s="86"/>
      <c r="BU65" s="86"/>
      <c r="BV65" s="86"/>
      <c r="BW65" s="86"/>
      <c r="BX65" s="86"/>
      <c r="BY65" s="86"/>
      <c r="BZ65" s="86"/>
      <c r="CA65" s="86"/>
      <c r="CB65" s="86"/>
      <c r="CC65" s="86"/>
      <c r="CD65" s="86"/>
      <c r="CE65" s="86"/>
      <c r="CF65" s="86"/>
      <c r="CG65" s="86"/>
      <c r="CH65" s="86"/>
      <c r="CI65" s="86"/>
      <c r="CJ65" s="86"/>
      <c r="CK65" s="86"/>
      <c r="CL65" s="86"/>
      <c r="CM65" s="86"/>
      <c r="CN65" s="86"/>
      <c r="CO65" s="86"/>
      <c r="CP65" s="86"/>
      <c r="CQ65" s="86"/>
      <c r="CR65" s="86"/>
      <c r="CS65" s="86"/>
      <c r="CT65" s="86"/>
      <c r="CU65" s="86"/>
      <c r="CV65" s="86"/>
      <c r="CW65" s="86"/>
      <c r="CX65" s="86"/>
      <c r="CY65" s="86"/>
      <c r="CZ65" s="86"/>
      <c r="DA65" s="86"/>
      <c r="DB65" s="86"/>
      <c r="DC65" s="86"/>
      <c r="DD65" s="86"/>
      <c r="DE65" s="86"/>
      <c r="DF65" s="86"/>
      <c r="DG65" s="86"/>
      <c r="DH65" s="86"/>
      <c r="DI65" s="86"/>
      <c r="DJ65" s="86"/>
      <c r="DK65" s="86"/>
      <c r="DL65" s="86"/>
      <c r="DM65" s="86"/>
      <c r="DN65" s="86"/>
      <c r="DO65" s="86"/>
      <c r="DP65" s="86"/>
      <c r="DQ65" s="86"/>
      <c r="DR65" s="86"/>
      <c r="DS65" s="86"/>
      <c r="DT65" s="86"/>
      <c r="DU65" s="86"/>
      <c r="DV65" s="86"/>
      <c r="DW65" s="86"/>
      <c r="DX65" s="86"/>
      <c r="DY65" s="86"/>
      <c r="DZ65" s="86"/>
      <c r="EA65" s="86"/>
      <c r="EB65" s="86"/>
      <c r="EC65" s="86"/>
      <c r="ED65" s="86"/>
      <c r="EE65" s="86"/>
      <c r="EF65" s="86"/>
      <c r="EG65" s="86"/>
      <c r="EH65" s="86"/>
      <c r="EI65" s="86"/>
      <c r="EJ65" s="86"/>
      <c r="EK65" s="86"/>
      <c r="EL65" s="86"/>
      <c r="EM65" s="86"/>
      <c r="EN65" s="86"/>
      <c r="EO65" s="86"/>
      <c r="EP65" s="86"/>
      <c r="EQ65" s="86"/>
      <c r="ER65" s="86"/>
      <c r="ES65" s="86"/>
      <c r="ET65" s="86"/>
      <c r="EU65" s="86"/>
      <c r="EV65" s="86"/>
      <c r="EW65" s="86"/>
      <c r="EX65" s="86"/>
      <c r="EY65" s="86"/>
      <c r="EZ65" s="86"/>
      <c r="FA65" s="86"/>
      <c r="FB65" s="86"/>
      <c r="FC65" s="86"/>
      <c r="FD65" s="86"/>
      <c r="FE65" s="86"/>
      <c r="FF65" s="86"/>
      <c r="FG65" s="86"/>
      <c r="FH65" s="86"/>
      <c r="FI65" s="86"/>
      <c r="FJ65" s="86"/>
      <c r="FK65" s="86"/>
      <c r="FL65" s="86"/>
      <c r="FM65" s="86"/>
      <c r="FN65" s="86"/>
      <c r="FO65" s="86"/>
      <c r="FP65" s="86"/>
      <c r="FQ65" s="86"/>
      <c r="FR65" s="86"/>
      <c r="FS65" s="86"/>
      <c r="FT65" s="86"/>
      <c r="FU65" s="86"/>
      <c r="FV65" s="86"/>
      <c r="FW65" s="86"/>
      <c r="FX65" s="86"/>
      <c r="FY65" s="86"/>
      <c r="FZ65" s="86"/>
      <c r="GA65" s="86"/>
      <c r="GB65" s="86"/>
      <c r="GC65" s="86"/>
      <c r="GD65" s="86"/>
      <c r="GE65" s="86"/>
      <c r="GF65" s="86"/>
      <c r="GG65" s="86"/>
      <c r="GH65" s="86"/>
      <c r="GI65" s="86"/>
      <c r="GJ65" s="86"/>
      <c r="GK65" s="86"/>
    </row>
    <row r="66" spans="1:193" ht="12.75">
      <c r="A66" s="104" t="s">
        <v>26</v>
      </c>
      <c r="B66" s="105">
        <f>B55+B44</f>
        <v>6</v>
      </c>
      <c r="C66" s="106">
        <f>B66/L66</f>
        <v>0.028169014084507043</v>
      </c>
      <c r="D66" s="105">
        <f>D55+D44</f>
        <v>30</v>
      </c>
      <c r="E66" s="106">
        <f>D66/L66</f>
        <v>0.14084507042253522</v>
      </c>
      <c r="F66" s="105">
        <f>F55+F44</f>
        <v>110</v>
      </c>
      <c r="G66" s="106">
        <f>F66/L66</f>
        <v>0.5164319248826291</v>
      </c>
      <c r="H66" s="105">
        <f>H55+H44</f>
        <v>60</v>
      </c>
      <c r="I66" s="106">
        <f>H66/L66</f>
        <v>0.28169014084507044</v>
      </c>
      <c r="J66" s="105">
        <f>J55+J44</f>
        <v>7</v>
      </c>
      <c r="K66" s="106">
        <f>J66/L66</f>
        <v>0.03286384976525822</v>
      </c>
      <c r="L66" s="107">
        <f>B66+D66+F66+H66+J66</f>
        <v>213</v>
      </c>
      <c r="M66" s="86"/>
      <c r="N66" s="86"/>
      <c r="O66" s="86"/>
      <c r="P66" s="86"/>
      <c r="Q66" s="89"/>
      <c r="R66" s="87"/>
      <c r="S66" s="87"/>
      <c r="T66" s="87"/>
      <c r="U66" s="86"/>
      <c r="V66" s="86"/>
      <c r="W66" s="86"/>
      <c r="X66" s="86"/>
      <c r="Y66" s="86"/>
      <c r="Z66" s="86"/>
      <c r="AA66" s="86"/>
      <c r="AB66" s="86"/>
      <c r="AC66" s="86"/>
      <c r="AD66" s="86"/>
      <c r="AE66" s="86"/>
      <c r="AF66" s="86"/>
      <c r="AG66" s="86"/>
      <c r="AH66" s="86"/>
      <c r="AI66" s="86"/>
      <c r="AJ66" s="86"/>
      <c r="AK66" s="86"/>
      <c r="AL66" s="86"/>
      <c r="AM66" s="86"/>
      <c r="AN66" s="86"/>
      <c r="AO66" s="86"/>
      <c r="AP66" s="86"/>
      <c r="AQ66" s="86"/>
      <c r="AR66" s="86"/>
      <c r="AS66" s="86"/>
      <c r="AT66" s="86"/>
      <c r="AU66" s="86"/>
      <c r="AV66" s="86"/>
      <c r="AW66" s="86"/>
      <c r="AX66" s="86"/>
      <c r="AY66" s="86"/>
      <c r="AZ66" s="86"/>
      <c r="BA66" s="86"/>
      <c r="BB66" s="86"/>
      <c r="BC66" s="86"/>
      <c r="BD66" s="86"/>
      <c r="BE66" s="86"/>
      <c r="BF66" s="86"/>
      <c r="BG66" s="86"/>
      <c r="BH66" s="86"/>
      <c r="BI66" s="86"/>
      <c r="BJ66" s="86"/>
      <c r="BK66" s="86"/>
      <c r="BL66" s="86"/>
      <c r="BM66" s="86"/>
      <c r="BN66" s="86"/>
      <c r="BO66" s="86"/>
      <c r="BP66" s="86"/>
      <c r="BQ66" s="86"/>
      <c r="BR66" s="86"/>
      <c r="BS66" s="86"/>
      <c r="BT66" s="86"/>
      <c r="BU66" s="86"/>
      <c r="BV66" s="86"/>
      <c r="BW66" s="86"/>
      <c r="BX66" s="86"/>
      <c r="BY66" s="86"/>
      <c r="BZ66" s="86"/>
      <c r="CA66" s="86"/>
      <c r="CB66" s="86"/>
      <c r="CC66" s="86"/>
      <c r="CD66" s="86"/>
      <c r="CE66" s="86"/>
      <c r="CF66" s="86"/>
      <c r="CG66" s="86"/>
      <c r="CH66" s="86"/>
      <c r="CI66" s="86"/>
      <c r="CJ66" s="86"/>
      <c r="CK66" s="86"/>
      <c r="CL66" s="86"/>
      <c r="CM66" s="86"/>
      <c r="CN66" s="86"/>
      <c r="CO66" s="86"/>
      <c r="CP66" s="86"/>
      <c r="CQ66" s="86"/>
      <c r="CR66" s="86"/>
      <c r="CS66" s="86"/>
      <c r="CT66" s="86"/>
      <c r="CU66" s="86"/>
      <c r="CV66" s="86"/>
      <c r="CW66" s="86"/>
      <c r="CX66" s="86"/>
      <c r="CY66" s="86"/>
      <c r="CZ66" s="86"/>
      <c r="DA66" s="86"/>
      <c r="DB66" s="86"/>
      <c r="DC66" s="86"/>
      <c r="DD66" s="86"/>
      <c r="DE66" s="86"/>
      <c r="DF66" s="86"/>
      <c r="DG66" s="86"/>
      <c r="DH66" s="86"/>
      <c r="DI66" s="86"/>
      <c r="DJ66" s="86"/>
      <c r="DK66" s="86"/>
      <c r="DL66" s="86"/>
      <c r="DM66" s="86"/>
      <c r="DN66" s="86"/>
      <c r="DO66" s="86"/>
      <c r="DP66" s="86"/>
      <c r="DQ66" s="86"/>
      <c r="DR66" s="86"/>
      <c r="DS66" s="86"/>
      <c r="DT66" s="86"/>
      <c r="DU66" s="86"/>
      <c r="DV66" s="86"/>
      <c r="DW66" s="86"/>
      <c r="DX66" s="86"/>
      <c r="DY66" s="86"/>
      <c r="DZ66" s="86"/>
      <c r="EA66" s="86"/>
      <c r="EB66" s="86"/>
      <c r="EC66" s="86"/>
      <c r="ED66" s="86"/>
      <c r="EE66" s="86"/>
      <c r="EF66" s="86"/>
      <c r="EG66" s="86"/>
      <c r="EH66" s="86"/>
      <c r="EI66" s="86"/>
      <c r="EJ66" s="86"/>
      <c r="EK66" s="86"/>
      <c r="EL66" s="86"/>
      <c r="EM66" s="86"/>
      <c r="EN66" s="86"/>
      <c r="EO66" s="86"/>
      <c r="EP66" s="86"/>
      <c r="EQ66" s="86"/>
      <c r="ER66" s="86"/>
      <c r="ES66" s="86"/>
      <c r="ET66" s="86"/>
      <c r="EU66" s="86"/>
      <c r="EV66" s="86"/>
      <c r="EW66" s="86"/>
      <c r="EX66" s="86"/>
      <c r="EY66" s="86"/>
      <c r="EZ66" s="86"/>
      <c r="FA66" s="86"/>
      <c r="FB66" s="86"/>
      <c r="FC66" s="86"/>
      <c r="FD66" s="86"/>
      <c r="FE66" s="86"/>
      <c r="FF66" s="86"/>
      <c r="FG66" s="86"/>
      <c r="FH66" s="86"/>
      <c r="FI66" s="86"/>
      <c r="FJ66" s="86"/>
      <c r="FK66" s="86"/>
      <c r="FL66" s="86"/>
      <c r="FM66" s="86"/>
      <c r="FN66" s="86"/>
      <c r="FO66" s="86"/>
      <c r="FP66" s="86"/>
      <c r="FQ66" s="86"/>
      <c r="FR66" s="86"/>
      <c r="FS66" s="86"/>
      <c r="FT66" s="86"/>
      <c r="FU66" s="86"/>
      <c r="FV66" s="86"/>
      <c r="FW66" s="86"/>
      <c r="FX66" s="86"/>
      <c r="FY66" s="86"/>
      <c r="FZ66" s="86"/>
      <c r="GA66" s="86"/>
      <c r="GB66" s="86"/>
      <c r="GC66" s="86"/>
      <c r="GD66" s="86"/>
      <c r="GE66" s="86"/>
      <c r="GF66" s="86"/>
      <c r="GG66" s="86"/>
      <c r="GH66" s="86"/>
      <c r="GI66" s="86"/>
      <c r="GJ66" s="86"/>
      <c r="GK66" s="86"/>
    </row>
    <row r="67" spans="1:193" ht="12.75">
      <c r="A67" s="104" t="s">
        <v>27</v>
      </c>
      <c r="B67" s="105">
        <f>B56+B45</f>
        <v>0</v>
      </c>
      <c r="C67" s="106">
        <f>B67/L67</f>
        <v>0</v>
      </c>
      <c r="D67" s="105">
        <f>D56+D45</f>
        <v>19</v>
      </c>
      <c r="E67" s="106">
        <f>D67/L67</f>
        <v>0.14285714285714285</v>
      </c>
      <c r="F67" s="105">
        <f>F56+F45</f>
        <v>66</v>
      </c>
      <c r="G67" s="106">
        <f>F67/L67</f>
        <v>0.49624060150375937</v>
      </c>
      <c r="H67" s="105">
        <f>H56+H45</f>
        <v>45</v>
      </c>
      <c r="I67" s="106">
        <f>H67/L67</f>
        <v>0.3383458646616541</v>
      </c>
      <c r="J67" s="105">
        <f>J56+J45</f>
        <v>3</v>
      </c>
      <c r="K67" s="106">
        <f>J67/L67</f>
        <v>0.022556390977443608</v>
      </c>
      <c r="L67" s="107">
        <f>B67+D67+F67+H67+J67</f>
        <v>133</v>
      </c>
      <c r="M67" s="86"/>
      <c r="N67" s="86"/>
      <c r="O67" s="86"/>
      <c r="P67" s="86"/>
      <c r="Q67" s="89"/>
      <c r="R67" s="87"/>
      <c r="S67" s="87"/>
      <c r="T67" s="87"/>
      <c r="U67" s="86"/>
      <c r="V67" s="86"/>
      <c r="W67" s="86"/>
      <c r="X67" s="86"/>
      <c r="Y67" s="86"/>
      <c r="Z67" s="86"/>
      <c r="AA67" s="86"/>
      <c r="AB67" s="86"/>
      <c r="AC67" s="86"/>
      <c r="AD67" s="86"/>
      <c r="AE67" s="86"/>
      <c r="AF67" s="86"/>
      <c r="AG67" s="86"/>
      <c r="AH67" s="86"/>
      <c r="AI67" s="86"/>
      <c r="AJ67" s="86"/>
      <c r="AK67" s="86"/>
      <c r="AL67" s="86"/>
      <c r="AM67" s="86"/>
      <c r="AN67" s="86"/>
      <c r="AO67" s="86"/>
      <c r="AP67" s="86"/>
      <c r="AQ67" s="86"/>
      <c r="AR67" s="86"/>
      <c r="AS67" s="86"/>
      <c r="AT67" s="86"/>
      <c r="AU67" s="86"/>
      <c r="AV67" s="86"/>
      <c r="AW67" s="86"/>
      <c r="AX67" s="86"/>
      <c r="AY67" s="86"/>
      <c r="AZ67" s="86"/>
      <c r="BA67" s="86"/>
      <c r="BB67" s="86"/>
      <c r="BC67" s="86"/>
      <c r="BD67" s="86"/>
      <c r="BE67" s="86"/>
      <c r="BF67" s="86"/>
      <c r="BG67" s="86"/>
      <c r="BH67" s="86"/>
      <c r="BI67" s="86"/>
      <c r="BJ67" s="86"/>
      <c r="BK67" s="86"/>
      <c r="BL67" s="86"/>
      <c r="BM67" s="86"/>
      <c r="BN67" s="86"/>
      <c r="BO67" s="86"/>
      <c r="BP67" s="86"/>
      <c r="BQ67" s="86"/>
      <c r="BR67" s="86"/>
      <c r="BS67" s="86"/>
      <c r="BT67" s="86"/>
      <c r="BU67" s="86"/>
      <c r="BV67" s="86"/>
      <c r="BW67" s="86"/>
      <c r="BX67" s="86"/>
      <c r="BY67" s="86"/>
      <c r="BZ67" s="86"/>
      <c r="CA67" s="86"/>
      <c r="CB67" s="86"/>
      <c r="CC67" s="86"/>
      <c r="CD67" s="86"/>
      <c r="CE67" s="86"/>
      <c r="CF67" s="86"/>
      <c r="CG67" s="86"/>
      <c r="CH67" s="86"/>
      <c r="CI67" s="86"/>
      <c r="CJ67" s="86"/>
      <c r="CK67" s="86"/>
      <c r="CL67" s="86"/>
      <c r="CM67" s="86"/>
      <c r="CN67" s="86"/>
      <c r="CO67" s="86"/>
      <c r="CP67" s="86"/>
      <c r="CQ67" s="86"/>
      <c r="CR67" s="86"/>
      <c r="CS67" s="86"/>
      <c r="CT67" s="86"/>
      <c r="CU67" s="86"/>
      <c r="CV67" s="86"/>
      <c r="CW67" s="86"/>
      <c r="CX67" s="86"/>
      <c r="CY67" s="86"/>
      <c r="CZ67" s="86"/>
      <c r="DA67" s="86"/>
      <c r="DB67" s="86"/>
      <c r="DC67" s="86"/>
      <c r="DD67" s="86"/>
      <c r="DE67" s="86"/>
      <c r="DF67" s="86"/>
      <c r="DG67" s="86"/>
      <c r="DH67" s="86"/>
      <c r="DI67" s="86"/>
      <c r="DJ67" s="86"/>
      <c r="DK67" s="86"/>
      <c r="DL67" s="86"/>
      <c r="DM67" s="86"/>
      <c r="DN67" s="86"/>
      <c r="DO67" s="86"/>
      <c r="DP67" s="86"/>
      <c r="DQ67" s="86"/>
      <c r="DR67" s="86"/>
      <c r="DS67" s="86"/>
      <c r="DT67" s="86"/>
      <c r="DU67" s="86"/>
      <c r="DV67" s="86"/>
      <c r="DW67" s="86"/>
      <c r="DX67" s="86"/>
      <c r="DY67" s="86"/>
      <c r="DZ67" s="86"/>
      <c r="EA67" s="86"/>
      <c r="EB67" s="86"/>
      <c r="EC67" s="86"/>
      <c r="ED67" s="86"/>
      <c r="EE67" s="86"/>
      <c r="EF67" s="86"/>
      <c r="EG67" s="86"/>
      <c r="EH67" s="86"/>
      <c r="EI67" s="86"/>
      <c r="EJ67" s="86"/>
      <c r="EK67" s="86"/>
      <c r="EL67" s="86"/>
      <c r="EM67" s="86"/>
      <c r="EN67" s="86"/>
      <c r="EO67" s="86"/>
      <c r="EP67" s="86"/>
      <c r="EQ67" s="86"/>
      <c r="ER67" s="86"/>
      <c r="ES67" s="86"/>
      <c r="ET67" s="86"/>
      <c r="EU67" s="86"/>
      <c r="EV67" s="86"/>
      <c r="EW67" s="86"/>
      <c r="EX67" s="86"/>
      <c r="EY67" s="86"/>
      <c r="EZ67" s="86"/>
      <c r="FA67" s="86"/>
      <c r="FB67" s="86"/>
      <c r="FC67" s="86"/>
      <c r="FD67" s="86"/>
      <c r="FE67" s="86"/>
      <c r="FF67" s="86"/>
      <c r="FG67" s="86"/>
      <c r="FH67" s="86"/>
      <c r="FI67" s="86"/>
      <c r="FJ67" s="86"/>
      <c r="FK67" s="86"/>
      <c r="FL67" s="86"/>
      <c r="FM67" s="86"/>
      <c r="FN67" s="86"/>
      <c r="FO67" s="86"/>
      <c r="FP67" s="86"/>
      <c r="FQ67" s="86"/>
      <c r="FR67" s="86"/>
      <c r="FS67" s="86"/>
      <c r="FT67" s="86"/>
      <c r="FU67" s="86"/>
      <c r="FV67" s="86"/>
      <c r="FW67" s="86"/>
      <c r="FX67" s="86"/>
      <c r="FY67" s="86"/>
      <c r="FZ67" s="86"/>
      <c r="GA67" s="86"/>
      <c r="GB67" s="86"/>
      <c r="GC67" s="86"/>
      <c r="GD67" s="86"/>
      <c r="GE67" s="86"/>
      <c r="GF67" s="86"/>
      <c r="GG67" s="86"/>
      <c r="GH67" s="86"/>
      <c r="GI67" s="86"/>
      <c r="GJ67" s="86"/>
      <c r="GK67" s="86"/>
    </row>
    <row r="68" spans="1:20" ht="12">
      <c r="A68" s="104" t="s">
        <v>28</v>
      </c>
      <c r="B68" s="105">
        <f>B57+B46</f>
        <v>5</v>
      </c>
      <c r="C68" s="106">
        <f>B68/L68</f>
        <v>0.025380710659898477</v>
      </c>
      <c r="D68" s="105">
        <f>D57+D46</f>
        <v>8</v>
      </c>
      <c r="E68" s="106">
        <f>D68/L68</f>
        <v>0.04060913705583756</v>
      </c>
      <c r="F68" s="105">
        <f>F57+F46</f>
        <v>67</v>
      </c>
      <c r="G68" s="106">
        <f>F68/L68</f>
        <v>0.3401015228426396</v>
      </c>
      <c r="H68" s="105">
        <f>H57+H46</f>
        <v>102</v>
      </c>
      <c r="I68" s="106">
        <f>H68/L68</f>
        <v>0.5177664974619289</v>
      </c>
      <c r="J68" s="105">
        <f>J57+J46</f>
        <v>15</v>
      </c>
      <c r="K68" s="106">
        <f>J68/L68</f>
        <v>0.07614213197969544</v>
      </c>
      <c r="L68" s="107">
        <f>B68+D68+F68+H68+J68</f>
        <v>197</v>
      </c>
      <c r="Q68" s="89"/>
      <c r="R68" s="89"/>
      <c r="S68" s="89"/>
      <c r="T68" s="89"/>
    </row>
    <row r="69" spans="1:20" ht="12">
      <c r="A69" s="104" t="s">
        <v>29</v>
      </c>
      <c r="B69" s="105">
        <f>B58+B47</f>
        <v>6</v>
      </c>
      <c r="C69" s="106">
        <f>B69/L69</f>
        <v>0.031088082901554404</v>
      </c>
      <c r="D69" s="105">
        <f>D58+D47</f>
        <v>9</v>
      </c>
      <c r="E69" s="106">
        <f>D69/L69</f>
        <v>0.046632124352331605</v>
      </c>
      <c r="F69" s="105">
        <f>F58+F47</f>
        <v>61</v>
      </c>
      <c r="G69" s="106">
        <f>F69/L69</f>
        <v>0.3160621761658031</v>
      </c>
      <c r="H69" s="105">
        <f>H58+H47</f>
        <v>107</v>
      </c>
      <c r="I69" s="106">
        <f>H69/L69</f>
        <v>0.5544041450777202</v>
      </c>
      <c r="J69" s="105">
        <f>J58+J47</f>
        <v>10</v>
      </c>
      <c r="K69" s="106">
        <f>J69/L69</f>
        <v>0.05181347150259067</v>
      </c>
      <c r="L69" s="107">
        <f>B69+D69+F69+H69+J69</f>
        <v>193</v>
      </c>
      <c r="Q69" s="89"/>
      <c r="R69" s="89"/>
      <c r="S69" s="89"/>
      <c r="T69" s="89"/>
    </row>
    <row r="70" spans="1:20" ht="12">
      <c r="A70" s="109" t="s">
        <v>30</v>
      </c>
      <c r="B70" s="136">
        <f>SUM(B65:B69)</f>
        <v>34</v>
      </c>
      <c r="C70" s="111">
        <f>B70/$L$70</f>
        <v>0.026254826254826256</v>
      </c>
      <c r="D70" s="136">
        <f>SUM(D65:D69)</f>
        <v>147</v>
      </c>
      <c r="E70" s="111">
        <f>D70/$L$70</f>
        <v>0.11351351351351352</v>
      </c>
      <c r="F70" s="136">
        <f>SUM(F65:F69)</f>
        <v>497</v>
      </c>
      <c r="G70" s="111">
        <f>F70/$L$70</f>
        <v>0.3837837837837838</v>
      </c>
      <c r="H70" s="136">
        <f>SUM(H65:H69)</f>
        <v>561</v>
      </c>
      <c r="I70" s="111">
        <f>H70/$L$70</f>
        <v>0.4332046332046332</v>
      </c>
      <c r="J70" s="136">
        <f>SUM(J65:J69)</f>
        <v>56</v>
      </c>
      <c r="K70" s="111">
        <f>J70/$L$70</f>
        <v>0.043243243243243246</v>
      </c>
      <c r="L70" s="120">
        <f>SUM(L65:L69)</f>
        <v>1295</v>
      </c>
      <c r="Q70" s="89"/>
      <c r="R70" s="89"/>
      <c r="S70" s="89"/>
      <c r="T70" s="89"/>
    </row>
    <row r="71" spans="1:20" ht="12">
      <c r="A71" s="113"/>
      <c r="B71" s="114">
        <f>B70/L70</f>
        <v>0.026254826254826256</v>
      </c>
      <c r="C71" s="114"/>
      <c r="D71" s="114">
        <f>D70/L70</f>
        <v>0.11351351351351352</v>
      </c>
      <c r="E71" s="114"/>
      <c r="F71" s="114">
        <f>F70/L70</f>
        <v>0.3837837837837838</v>
      </c>
      <c r="G71" s="114"/>
      <c r="H71" s="114">
        <f>H70/L70</f>
        <v>0.4332046332046332</v>
      </c>
      <c r="I71" s="114"/>
      <c r="J71" s="114">
        <f>J70/L70</f>
        <v>0.043243243243243246</v>
      </c>
      <c r="K71" s="114"/>
      <c r="L71" s="115">
        <f>SUM(B71:J71)</f>
        <v>1</v>
      </c>
      <c r="Q71" s="89"/>
      <c r="R71" s="89"/>
      <c r="S71" s="89"/>
      <c r="T71" s="89"/>
    </row>
    <row r="72" spans="1:20" ht="12">
      <c r="A72" s="113"/>
      <c r="B72" s="114"/>
      <c r="C72" s="114"/>
      <c r="D72" s="114"/>
      <c r="E72" s="114"/>
      <c r="F72" s="114"/>
      <c r="G72" s="114"/>
      <c r="H72" s="114"/>
      <c r="I72" s="114"/>
      <c r="J72" s="114"/>
      <c r="K72" s="114"/>
      <c r="L72" s="115"/>
      <c r="Q72" s="89"/>
      <c r="R72" s="89"/>
      <c r="S72" s="89"/>
      <c r="T72" s="89"/>
    </row>
    <row r="73" spans="1:20" ht="12" hidden="1">
      <c r="A73" s="75"/>
      <c r="B73" s="121"/>
      <c r="C73" s="121"/>
      <c r="D73" s="121"/>
      <c r="E73" s="121"/>
      <c r="F73" s="121"/>
      <c r="G73" s="121"/>
      <c r="H73" s="121"/>
      <c r="I73" s="121"/>
      <c r="J73" s="121"/>
      <c r="K73" s="121"/>
      <c r="L73" s="122"/>
      <c r="Q73" s="89"/>
      <c r="R73" s="89"/>
      <c r="S73" s="89"/>
      <c r="T73" s="89"/>
    </row>
    <row r="74" spans="1:20" ht="12">
      <c r="A74" s="123" t="s">
        <v>37</v>
      </c>
      <c r="B74" s="124" t="s">
        <v>6</v>
      </c>
      <c r="C74" s="124" t="s">
        <v>31</v>
      </c>
      <c r="D74" s="124" t="s">
        <v>30</v>
      </c>
      <c r="E74" s="114"/>
      <c r="F74" s="114"/>
      <c r="G74" s="114"/>
      <c r="H74" s="114"/>
      <c r="I74" s="114"/>
      <c r="J74" s="114"/>
      <c r="K74" s="114"/>
      <c r="L74" s="115"/>
      <c r="Q74" s="89"/>
      <c r="R74" s="89"/>
      <c r="S74" s="89"/>
      <c r="T74" s="89"/>
    </row>
    <row r="75" spans="1:20" ht="12">
      <c r="A75" s="104" t="s">
        <v>50</v>
      </c>
      <c r="B75" s="107">
        <f>B48</f>
        <v>7</v>
      </c>
      <c r="C75" s="125">
        <f>B59</f>
        <v>27</v>
      </c>
      <c r="D75" s="126">
        <f>B70</f>
        <v>34</v>
      </c>
      <c r="E75" s="114"/>
      <c r="F75" s="114"/>
      <c r="G75" s="114"/>
      <c r="H75" s="114"/>
      <c r="I75" s="114"/>
      <c r="J75" s="114"/>
      <c r="K75" s="114"/>
      <c r="L75" s="115"/>
      <c r="Q75" s="89"/>
      <c r="R75" s="89"/>
      <c r="S75" s="89"/>
      <c r="T75" s="89"/>
    </row>
    <row r="76" spans="1:20" ht="12">
      <c r="A76" s="104" t="s">
        <v>51</v>
      </c>
      <c r="B76" s="107">
        <f>D48</f>
        <v>80</v>
      </c>
      <c r="C76" s="125">
        <f>D59</f>
        <v>67</v>
      </c>
      <c r="D76" s="126">
        <f>D70</f>
        <v>147</v>
      </c>
      <c r="E76" s="114"/>
      <c r="F76" s="114"/>
      <c r="G76" s="114"/>
      <c r="H76" s="114"/>
      <c r="I76" s="114"/>
      <c r="J76" s="114"/>
      <c r="K76" s="114"/>
      <c r="L76" s="115"/>
      <c r="Q76" s="89"/>
      <c r="R76" s="89"/>
      <c r="S76" s="89"/>
      <c r="T76" s="89"/>
    </row>
    <row r="77" spans="1:20" ht="12">
      <c r="A77" s="104" t="s">
        <v>52</v>
      </c>
      <c r="B77" s="107">
        <f>F48</f>
        <v>383</v>
      </c>
      <c r="C77" s="125">
        <f>F59</f>
        <v>114</v>
      </c>
      <c r="D77" s="126">
        <f>F70</f>
        <v>497</v>
      </c>
      <c r="E77" s="114"/>
      <c r="F77" s="114"/>
      <c r="G77" s="114"/>
      <c r="H77" s="114"/>
      <c r="I77" s="114"/>
      <c r="J77" s="114"/>
      <c r="K77" s="114"/>
      <c r="L77" s="115"/>
      <c r="Q77" s="89"/>
      <c r="R77" s="89"/>
      <c r="S77" s="89"/>
      <c r="T77" s="89"/>
    </row>
    <row r="78" spans="1:20" ht="12">
      <c r="A78" s="104" t="s">
        <v>53</v>
      </c>
      <c r="B78" s="107">
        <f>H48</f>
        <v>538</v>
      </c>
      <c r="C78" s="125">
        <f>H59</f>
        <v>23</v>
      </c>
      <c r="D78" s="126">
        <f>H70</f>
        <v>561</v>
      </c>
      <c r="E78" s="114"/>
      <c r="F78" s="114"/>
      <c r="G78" s="114"/>
      <c r="H78" s="114"/>
      <c r="I78" s="114"/>
      <c r="J78" s="114"/>
      <c r="K78" s="114"/>
      <c r="L78" s="115"/>
      <c r="Q78" s="89"/>
      <c r="R78" s="89"/>
      <c r="S78" s="89"/>
      <c r="T78" s="89"/>
    </row>
    <row r="79" spans="1:20" ht="12">
      <c r="A79" s="104" t="s">
        <v>54</v>
      </c>
      <c r="B79" s="107">
        <f>J48</f>
        <v>56</v>
      </c>
      <c r="C79" s="125">
        <f>J59</f>
        <v>0</v>
      </c>
      <c r="D79" s="126">
        <f>J70</f>
        <v>56</v>
      </c>
      <c r="E79" s="114"/>
      <c r="F79" s="114"/>
      <c r="G79" s="114"/>
      <c r="H79" s="114"/>
      <c r="I79" s="114"/>
      <c r="J79" s="114"/>
      <c r="K79" s="114"/>
      <c r="L79" s="115"/>
      <c r="Q79" s="89"/>
      <c r="R79" s="89"/>
      <c r="S79" s="89"/>
      <c r="T79" s="89"/>
    </row>
    <row r="80" spans="1:20" ht="12">
      <c r="A80" s="124" t="s">
        <v>30</v>
      </c>
      <c r="B80" s="112">
        <f>SUM(B75:B79)</f>
        <v>1064</v>
      </c>
      <c r="C80" s="124">
        <f>SUM(C75:C79)</f>
        <v>231</v>
      </c>
      <c r="D80" s="120">
        <f>SUM(D75:D79)</f>
        <v>1295</v>
      </c>
      <c r="E80" s="114"/>
      <c r="F80" s="114"/>
      <c r="G80" s="114"/>
      <c r="H80" s="114"/>
      <c r="I80" s="114"/>
      <c r="J80" s="114"/>
      <c r="K80" s="114"/>
      <c r="L80" s="115"/>
      <c r="Q80" s="89"/>
      <c r="R80" s="89"/>
      <c r="S80" s="89"/>
      <c r="T80" s="89"/>
    </row>
    <row r="81" spans="1:20" ht="12">
      <c r="A81" s="91"/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1"/>
    </row>
    <row r="82" spans="1:20" ht="12">
      <c r="A82" s="89"/>
      <c r="B82" s="89"/>
      <c r="C82" s="89"/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</row>
    <row r="83" spans="1:20" ht="12">
      <c r="A83" s="89"/>
      <c r="B83" s="89"/>
      <c r="C83" s="89"/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</row>
    <row r="84" spans="1:20" ht="12">
      <c r="A84" s="89"/>
      <c r="B84" s="89"/>
      <c r="C84" s="89"/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</row>
    <row r="85" spans="1:20" ht="12">
      <c r="A85" s="89"/>
      <c r="B85" s="89"/>
      <c r="C85" s="89"/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</row>
    <row r="86" spans="1:20" ht="12">
      <c r="A86" s="89"/>
      <c r="B86" s="89"/>
      <c r="C86" s="89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</row>
    <row r="87" spans="1:20" ht="12">
      <c r="A87" s="89"/>
      <c r="B87" s="89"/>
      <c r="C87" s="89"/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</row>
    <row r="88" spans="1:20" ht="12">
      <c r="A88" s="89"/>
      <c r="B88" s="89"/>
      <c r="C88" s="89"/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</row>
    <row r="89" spans="1:20" ht="12">
      <c r="A89" s="89"/>
      <c r="B89" s="89"/>
      <c r="C89" s="89"/>
      <c r="D89" s="89"/>
      <c r="E89" s="89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</row>
    <row r="90" spans="1:20" ht="12">
      <c r="A90" s="89"/>
      <c r="B90" s="89"/>
      <c r="C90" s="89"/>
      <c r="D90" s="89"/>
      <c r="E90" s="89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9"/>
    </row>
    <row r="91" spans="1:20" ht="12">
      <c r="A91" s="89"/>
      <c r="B91" s="89"/>
      <c r="C91" s="89"/>
      <c r="D91" s="89"/>
      <c r="E91" s="89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9"/>
    </row>
    <row r="92" spans="1:20" ht="12">
      <c r="A92" s="89"/>
      <c r="B92" s="89"/>
      <c r="C92" s="89"/>
      <c r="D92" s="89"/>
      <c r="E92" s="89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</row>
    <row r="93" spans="1:20" ht="12">
      <c r="A93" s="89"/>
      <c r="B93" s="89"/>
      <c r="C93" s="89"/>
      <c r="D93" s="89"/>
      <c r="E93" s="89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89"/>
    </row>
    <row r="94" spans="1:20" ht="12">
      <c r="A94" s="89"/>
      <c r="B94" s="89"/>
      <c r="C94" s="89"/>
      <c r="D94" s="89"/>
      <c r="E94" s="89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89"/>
    </row>
    <row r="95" spans="1:20" ht="12">
      <c r="A95" s="89"/>
      <c r="B95" s="89"/>
      <c r="C95" s="89"/>
      <c r="D95" s="89"/>
      <c r="E95" s="89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</row>
    <row r="96" spans="1:20" ht="12">
      <c r="A96" s="89"/>
      <c r="B96" s="89"/>
      <c r="C96" s="89"/>
      <c r="D96" s="89"/>
      <c r="E96" s="89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89"/>
    </row>
    <row r="97" spans="1:20" ht="12">
      <c r="A97" s="89"/>
      <c r="B97" s="89"/>
      <c r="C97" s="89"/>
      <c r="D97" s="89"/>
      <c r="E97" s="89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</row>
    <row r="98" spans="1:20" ht="12">
      <c r="A98" s="89"/>
      <c r="B98" s="89"/>
      <c r="C98" s="89"/>
      <c r="D98" s="89"/>
      <c r="E98" s="89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89"/>
    </row>
    <row r="99" spans="1:20" ht="12">
      <c r="A99" s="89"/>
      <c r="B99" s="89"/>
      <c r="C99" s="89"/>
      <c r="D99" s="89"/>
      <c r="E99" s="89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  <c r="T99" s="89"/>
    </row>
    <row r="100" spans="1:20" ht="12">
      <c r="A100" s="89"/>
      <c r="B100" s="89"/>
      <c r="C100" s="89"/>
      <c r="D100" s="89"/>
      <c r="E100" s="89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89"/>
    </row>
    <row r="101" spans="1:20" ht="12">
      <c r="A101" s="89"/>
      <c r="B101" s="89"/>
      <c r="C101" s="89"/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</row>
    <row r="102" spans="1:20" ht="12">
      <c r="A102" s="89"/>
      <c r="B102" s="89"/>
      <c r="C102" s="89"/>
      <c r="D102" s="89"/>
      <c r="E102" s="89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89"/>
    </row>
    <row r="103" spans="1:20" ht="12">
      <c r="A103" s="89"/>
      <c r="B103" s="89"/>
      <c r="C103" s="89"/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</row>
    <row r="104" spans="1:20" ht="12">
      <c r="A104" s="89"/>
      <c r="B104" s="89"/>
      <c r="C104" s="89"/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</row>
    <row r="105" spans="1:20" ht="12">
      <c r="A105" s="89"/>
      <c r="B105" s="89"/>
      <c r="C105" s="89"/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</row>
    <row r="106" spans="1:20" ht="12">
      <c r="A106" s="89"/>
      <c r="B106" s="89"/>
      <c r="C106" s="89"/>
      <c r="D106" s="89"/>
      <c r="E106" s="89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T106" s="89"/>
    </row>
    <row r="107" spans="1:20" ht="12">
      <c r="A107" s="89"/>
      <c r="B107" s="89"/>
      <c r="C107" s="89"/>
      <c r="D107" s="89"/>
      <c r="E107" s="89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89"/>
    </row>
    <row r="108" spans="1:20" ht="12">
      <c r="A108" s="89"/>
      <c r="B108" s="89"/>
      <c r="C108" s="89"/>
      <c r="D108" s="89"/>
      <c r="E108" s="89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  <c r="T108" s="89"/>
    </row>
    <row r="109" spans="1:20" ht="12">
      <c r="A109" s="89"/>
      <c r="B109" s="89"/>
      <c r="C109" s="89"/>
      <c r="D109" s="89"/>
      <c r="E109" s="89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9"/>
    </row>
    <row r="110" spans="1:20" ht="12">
      <c r="A110" s="89"/>
      <c r="B110" s="89"/>
      <c r="C110" s="89"/>
      <c r="D110" s="89"/>
      <c r="E110" s="89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  <c r="T110" s="89"/>
    </row>
    <row r="111" spans="1:20" ht="12">
      <c r="A111" s="89"/>
      <c r="B111" s="89"/>
      <c r="C111" s="89"/>
      <c r="D111" s="89"/>
      <c r="E111" s="89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  <c r="T111" s="89"/>
    </row>
    <row r="112" spans="1:20" ht="12">
      <c r="A112" s="89"/>
      <c r="B112" s="89"/>
      <c r="C112" s="89"/>
      <c r="D112" s="89"/>
      <c r="E112" s="89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89"/>
      <c r="Q112" s="89"/>
      <c r="R112" s="89"/>
      <c r="S112" s="89"/>
      <c r="T112" s="89"/>
    </row>
    <row r="113" spans="1:20" ht="12">
      <c r="A113" s="89"/>
      <c r="B113" s="89"/>
      <c r="C113" s="89"/>
      <c r="D113" s="89"/>
      <c r="E113" s="89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89"/>
    </row>
    <row r="114" spans="1:20" ht="12">
      <c r="A114" s="89"/>
      <c r="B114" s="89"/>
      <c r="C114" s="89"/>
      <c r="D114" s="89"/>
      <c r="E114" s="89"/>
      <c r="G114" s="89"/>
      <c r="H114" s="89"/>
      <c r="I114" s="89"/>
      <c r="J114" s="89"/>
      <c r="K114" s="89"/>
      <c r="L114" s="89"/>
      <c r="M114" s="89"/>
      <c r="N114" s="89"/>
      <c r="O114" s="89"/>
      <c r="P114" s="89"/>
      <c r="Q114" s="89"/>
      <c r="R114" s="89"/>
      <c r="S114" s="89"/>
      <c r="T114" s="89"/>
    </row>
    <row r="115" spans="1:20" ht="12">
      <c r="A115" s="89"/>
      <c r="B115" s="89"/>
      <c r="C115" s="89"/>
      <c r="D115" s="89"/>
      <c r="E115" s="89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89"/>
      <c r="Q115" s="89"/>
      <c r="R115" s="89"/>
      <c r="S115" s="89"/>
      <c r="T115" s="89"/>
    </row>
    <row r="116" spans="1:20" ht="12">
      <c r="A116" s="89"/>
      <c r="B116" s="89"/>
      <c r="C116" s="89"/>
      <c r="D116" s="89"/>
      <c r="E116" s="89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89"/>
      <c r="Q116" s="89"/>
      <c r="R116" s="89"/>
      <c r="S116" s="89"/>
      <c r="T116" s="89"/>
    </row>
    <row r="117" spans="1:20" ht="12">
      <c r="A117" s="89"/>
      <c r="B117" s="89"/>
      <c r="C117" s="89"/>
      <c r="D117" s="89"/>
      <c r="E117" s="89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89"/>
    </row>
    <row r="118" spans="1:20" ht="12">
      <c r="A118" s="89"/>
      <c r="B118" s="89"/>
      <c r="C118" s="89"/>
      <c r="D118" s="89"/>
      <c r="E118" s="89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89"/>
      <c r="Q118" s="89"/>
      <c r="R118" s="89"/>
      <c r="S118" s="89"/>
      <c r="T118" s="89"/>
    </row>
    <row r="119" spans="1:20" ht="12">
      <c r="A119" s="156" t="s">
        <v>55</v>
      </c>
      <c r="B119" s="89"/>
      <c r="C119" s="89"/>
      <c r="D119" s="89"/>
      <c r="E119" s="89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89"/>
      <c r="Q119" s="89"/>
      <c r="R119" s="89"/>
      <c r="S119" s="89"/>
      <c r="T119" s="89"/>
    </row>
    <row r="120" spans="2:20" ht="12">
      <c r="B120" s="89"/>
      <c r="C120" s="89"/>
      <c r="D120" s="89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89"/>
      <c r="Q120" s="89"/>
      <c r="R120" s="89"/>
      <c r="S120" s="89"/>
      <c r="T120" s="89"/>
    </row>
    <row r="121" spans="2:20" ht="12">
      <c r="B121" s="128"/>
      <c r="C121" s="128"/>
      <c r="D121" s="128"/>
      <c r="E121" s="128"/>
      <c r="F121" s="128"/>
      <c r="G121" s="128"/>
      <c r="H121" s="128"/>
      <c r="I121" s="128"/>
      <c r="J121" s="128"/>
      <c r="K121" s="128"/>
      <c r="L121" s="128"/>
      <c r="M121" s="128"/>
      <c r="N121" s="128"/>
      <c r="O121" s="128"/>
      <c r="P121" s="128"/>
      <c r="Q121" s="128"/>
      <c r="R121" s="89"/>
      <c r="S121" s="89"/>
      <c r="T121" s="89"/>
    </row>
    <row r="122" spans="1:17" ht="12">
      <c r="A122" s="128"/>
      <c r="B122" s="128"/>
      <c r="C122" s="128"/>
      <c r="D122" s="128"/>
      <c r="E122" s="128"/>
      <c r="F122" s="128"/>
      <c r="G122" s="128"/>
      <c r="H122" s="128"/>
      <c r="I122" s="128"/>
      <c r="J122" s="128"/>
      <c r="K122" s="128"/>
      <c r="L122" s="128"/>
      <c r="M122" s="128"/>
      <c r="N122" s="128"/>
      <c r="O122" s="128"/>
      <c r="P122" s="128"/>
      <c r="Q122" s="128"/>
    </row>
    <row r="129" ht="12">
      <c r="A129" s="129"/>
    </row>
  </sheetData>
  <sheetProtection selectLockedCells="1" selectUnlockedCells="1"/>
  <mergeCells count="41">
    <mergeCell ref="A1:L1"/>
    <mergeCell ref="A2:L2"/>
    <mergeCell ref="A3:L3"/>
    <mergeCell ref="A4:L4"/>
    <mergeCell ref="A5:L5"/>
    <mergeCell ref="A7:A8"/>
    <mergeCell ref="B7:C7"/>
    <mergeCell ref="D7:E7"/>
    <mergeCell ref="F7:G7"/>
    <mergeCell ref="H7:I7"/>
    <mergeCell ref="J7:K7"/>
    <mergeCell ref="L7:L8"/>
    <mergeCell ref="A9:L9"/>
    <mergeCell ref="A16:L16"/>
    <mergeCell ref="A21:L21"/>
    <mergeCell ref="A25:L25"/>
    <mergeCell ref="A30:L30"/>
    <mergeCell ref="A40:L40"/>
    <mergeCell ref="A41:A42"/>
    <mergeCell ref="B41:B42"/>
    <mergeCell ref="D41:D42"/>
    <mergeCell ref="F41:F42"/>
    <mergeCell ref="H41:H42"/>
    <mergeCell ref="J41:J42"/>
    <mergeCell ref="L41:L42"/>
    <mergeCell ref="A51:L51"/>
    <mergeCell ref="A52:A53"/>
    <mergeCell ref="B52:B53"/>
    <mergeCell ref="D52:D53"/>
    <mergeCell ref="F52:F53"/>
    <mergeCell ref="H52:H53"/>
    <mergeCell ref="J52:J53"/>
    <mergeCell ref="L52:L53"/>
    <mergeCell ref="A62:L62"/>
    <mergeCell ref="A63:A64"/>
    <mergeCell ref="B63:B64"/>
    <mergeCell ref="D63:D64"/>
    <mergeCell ref="F63:F64"/>
    <mergeCell ref="H63:H64"/>
    <mergeCell ref="J63:J64"/>
    <mergeCell ref="L63:L64"/>
  </mergeCells>
  <printOptions horizontalCentered="1"/>
  <pageMargins left="0.31496062992125984" right="0.1968503937007874" top="0.1968503937007874" bottom="0.07874015748031496" header="0.5118110236220472" footer="0.5118110236220472"/>
  <pageSetup horizontalDpi="300" verticalDpi="300" orientation="landscape" paperSize="9" scale="85" r:id="rId2"/>
  <rowBreaks count="2" manualBreakCount="2">
    <brk id="37" max="15" man="1"/>
    <brk id="82" max="1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K129"/>
  <sheetViews>
    <sheetView zoomScaleSheetLayoutView="100" zoomScalePageLayoutView="0" workbookViewId="0" topLeftCell="A1">
      <selection activeCell="H113" sqref="H113"/>
    </sheetView>
  </sheetViews>
  <sheetFormatPr defaultColWidth="9.140625" defaultRowHeight="12.75"/>
  <cols>
    <col min="1" max="1" width="44.8515625" style="88" customWidth="1"/>
    <col min="2" max="2" width="9.7109375" style="88" customWidth="1"/>
    <col min="3" max="3" width="8.7109375" style="88" customWidth="1"/>
    <col min="4" max="4" width="9.7109375" style="88" customWidth="1"/>
    <col min="5" max="5" width="10.00390625" style="88" customWidth="1"/>
    <col min="6" max="6" width="9.140625" style="88" customWidth="1"/>
    <col min="7" max="7" width="9.00390625" style="88" customWidth="1"/>
    <col min="8" max="8" width="8.421875" style="88" customWidth="1"/>
    <col min="9" max="9" width="8.140625" style="88" customWidth="1"/>
    <col min="10" max="10" width="8.00390625" style="88" customWidth="1"/>
    <col min="11" max="11" width="8.140625" style="88" customWidth="1"/>
    <col min="12" max="12" width="7.421875" style="88" customWidth="1"/>
    <col min="13" max="14" width="9.140625" style="88" hidden="1" customWidth="1"/>
    <col min="15" max="15" width="0.42578125" style="88" hidden="1" customWidth="1"/>
    <col min="16" max="16" width="9.140625" style="88" hidden="1" customWidth="1"/>
    <col min="17" max="16384" width="9.140625" style="88" customWidth="1"/>
  </cols>
  <sheetData>
    <row r="1" spans="1:193" ht="15.75">
      <c r="A1" s="192" t="s">
        <v>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86"/>
      <c r="N1" s="86"/>
      <c r="O1" s="86"/>
      <c r="P1" s="86"/>
      <c r="Q1" s="87"/>
      <c r="R1" s="87"/>
      <c r="S1" s="87"/>
      <c r="T1" s="87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  <c r="BL1" s="86"/>
      <c r="BM1" s="86"/>
      <c r="BN1" s="86"/>
      <c r="BO1" s="86"/>
      <c r="BP1" s="86"/>
      <c r="BQ1" s="86"/>
      <c r="BR1" s="86"/>
      <c r="BS1" s="86"/>
      <c r="BT1" s="86"/>
      <c r="BU1" s="86"/>
      <c r="BV1" s="86"/>
      <c r="BW1" s="86"/>
      <c r="BX1" s="86"/>
      <c r="BY1" s="86"/>
      <c r="BZ1" s="86"/>
      <c r="CA1" s="86"/>
      <c r="CB1" s="86"/>
      <c r="CC1" s="86"/>
      <c r="CD1" s="86"/>
      <c r="CE1" s="86"/>
      <c r="CF1" s="86"/>
      <c r="CG1" s="86"/>
      <c r="CH1" s="86"/>
      <c r="CI1" s="86"/>
      <c r="CJ1" s="86"/>
      <c r="CK1" s="86"/>
      <c r="CL1" s="86"/>
      <c r="CM1" s="86"/>
      <c r="CN1" s="86"/>
      <c r="CO1" s="86"/>
      <c r="CP1" s="86"/>
      <c r="CQ1" s="86"/>
      <c r="CR1" s="86"/>
      <c r="CS1" s="86"/>
      <c r="CT1" s="86"/>
      <c r="CU1" s="86"/>
      <c r="CV1" s="86"/>
      <c r="CW1" s="86"/>
      <c r="CX1" s="86"/>
      <c r="CY1" s="86"/>
      <c r="CZ1" s="86"/>
      <c r="DA1" s="86"/>
      <c r="DB1" s="86"/>
      <c r="DC1" s="86"/>
      <c r="DD1" s="86"/>
      <c r="DE1" s="86"/>
      <c r="DF1" s="86"/>
      <c r="DG1" s="86"/>
      <c r="DH1" s="86"/>
      <c r="DI1" s="86"/>
      <c r="DJ1" s="86"/>
      <c r="DK1" s="86"/>
      <c r="DL1" s="86"/>
      <c r="DM1" s="86"/>
      <c r="DN1" s="86"/>
      <c r="DO1" s="86"/>
      <c r="DP1" s="86"/>
      <c r="DQ1" s="86"/>
      <c r="DR1" s="86"/>
      <c r="DS1" s="86"/>
      <c r="DT1" s="86"/>
      <c r="DU1" s="86"/>
      <c r="DV1" s="86"/>
      <c r="DW1" s="86"/>
      <c r="DX1" s="86"/>
      <c r="DY1" s="86"/>
      <c r="DZ1" s="86"/>
      <c r="EA1" s="86"/>
      <c r="EB1" s="86"/>
      <c r="EC1" s="86"/>
      <c r="ED1" s="86"/>
      <c r="EE1" s="86"/>
      <c r="EF1" s="86"/>
      <c r="EG1" s="86"/>
      <c r="EH1" s="86"/>
      <c r="EI1" s="86"/>
      <c r="EJ1" s="86"/>
      <c r="EK1" s="86"/>
      <c r="EL1" s="86"/>
      <c r="EM1" s="86"/>
      <c r="EN1" s="86"/>
      <c r="EO1" s="86"/>
      <c r="EP1" s="86"/>
      <c r="EQ1" s="86"/>
      <c r="ER1" s="86"/>
      <c r="ES1" s="86"/>
      <c r="ET1" s="86"/>
      <c r="EU1" s="86"/>
      <c r="EV1" s="86"/>
      <c r="EW1" s="86"/>
      <c r="EX1" s="86"/>
      <c r="EY1" s="86"/>
      <c r="EZ1" s="86"/>
      <c r="FA1" s="86"/>
      <c r="FB1" s="86"/>
      <c r="FC1" s="86"/>
      <c r="FD1" s="86"/>
      <c r="FE1" s="86"/>
      <c r="FF1" s="86"/>
      <c r="FG1" s="86"/>
      <c r="FH1" s="86"/>
      <c r="FI1" s="86"/>
      <c r="FJ1" s="86"/>
      <c r="FK1" s="86"/>
      <c r="FL1" s="86"/>
      <c r="FM1" s="86"/>
      <c r="FN1" s="86"/>
      <c r="FO1" s="86"/>
      <c r="FP1" s="86"/>
      <c r="FQ1" s="86"/>
      <c r="FR1" s="86"/>
      <c r="FS1" s="86"/>
      <c r="FT1" s="86"/>
      <c r="FU1" s="86"/>
      <c r="FV1" s="86"/>
      <c r="FW1" s="86"/>
      <c r="FX1" s="86"/>
      <c r="FY1" s="86"/>
      <c r="FZ1" s="86"/>
      <c r="GA1" s="86"/>
      <c r="GB1" s="86"/>
      <c r="GC1" s="86"/>
      <c r="GD1" s="86"/>
      <c r="GE1" s="86"/>
      <c r="GF1" s="86"/>
      <c r="GG1" s="86"/>
      <c r="GH1" s="86"/>
      <c r="GI1" s="86"/>
      <c r="GJ1" s="86"/>
      <c r="GK1" s="86"/>
    </row>
    <row r="2" spans="1:193" ht="15.75">
      <c r="A2" s="192" t="s">
        <v>56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86"/>
      <c r="N2" s="86"/>
      <c r="O2" s="86"/>
      <c r="P2" s="86"/>
      <c r="Q2" s="87"/>
      <c r="R2" s="87"/>
      <c r="S2" s="87"/>
      <c r="T2" s="87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  <c r="BM2" s="86"/>
      <c r="BN2" s="86"/>
      <c r="BO2" s="86"/>
      <c r="BP2" s="86"/>
      <c r="BQ2" s="86"/>
      <c r="BR2" s="86"/>
      <c r="BS2" s="86"/>
      <c r="BT2" s="86"/>
      <c r="BU2" s="86"/>
      <c r="BV2" s="86"/>
      <c r="BW2" s="86"/>
      <c r="BX2" s="86"/>
      <c r="BY2" s="86"/>
      <c r="BZ2" s="86"/>
      <c r="CA2" s="86"/>
      <c r="CB2" s="86"/>
      <c r="CC2" s="86"/>
      <c r="CD2" s="86"/>
      <c r="CE2" s="86"/>
      <c r="CF2" s="86"/>
      <c r="CG2" s="86"/>
      <c r="CH2" s="86"/>
      <c r="CI2" s="86"/>
      <c r="CJ2" s="86"/>
      <c r="CK2" s="86"/>
      <c r="CL2" s="86"/>
      <c r="CM2" s="86"/>
      <c r="CN2" s="86"/>
      <c r="CO2" s="86"/>
      <c r="CP2" s="86"/>
      <c r="CQ2" s="86"/>
      <c r="CR2" s="86"/>
      <c r="CS2" s="86"/>
      <c r="CT2" s="86"/>
      <c r="CU2" s="86"/>
      <c r="CV2" s="86"/>
      <c r="CW2" s="86"/>
      <c r="CX2" s="86"/>
      <c r="CY2" s="86"/>
      <c r="CZ2" s="86"/>
      <c r="DA2" s="86"/>
      <c r="DB2" s="86"/>
      <c r="DC2" s="86"/>
      <c r="DD2" s="86"/>
      <c r="DE2" s="86"/>
      <c r="DF2" s="86"/>
      <c r="DG2" s="86"/>
      <c r="DH2" s="86"/>
      <c r="DI2" s="86"/>
      <c r="DJ2" s="86"/>
      <c r="DK2" s="86"/>
      <c r="DL2" s="86"/>
      <c r="DM2" s="86"/>
      <c r="DN2" s="86"/>
      <c r="DO2" s="86"/>
      <c r="DP2" s="86"/>
      <c r="DQ2" s="86"/>
      <c r="DR2" s="86"/>
      <c r="DS2" s="86"/>
      <c r="DT2" s="86"/>
      <c r="DU2" s="86"/>
      <c r="DV2" s="86"/>
      <c r="DW2" s="86"/>
      <c r="DX2" s="86"/>
      <c r="DY2" s="86"/>
      <c r="DZ2" s="86"/>
      <c r="EA2" s="86"/>
      <c r="EB2" s="86"/>
      <c r="EC2" s="86"/>
      <c r="ED2" s="86"/>
      <c r="EE2" s="86"/>
      <c r="EF2" s="86"/>
      <c r="EG2" s="86"/>
      <c r="EH2" s="86"/>
      <c r="EI2" s="86"/>
      <c r="EJ2" s="86"/>
      <c r="EK2" s="86"/>
      <c r="EL2" s="86"/>
      <c r="EM2" s="86"/>
      <c r="EN2" s="86"/>
      <c r="EO2" s="86"/>
      <c r="EP2" s="86"/>
      <c r="EQ2" s="86"/>
      <c r="ER2" s="86"/>
      <c r="ES2" s="86"/>
      <c r="ET2" s="86"/>
      <c r="EU2" s="86"/>
      <c r="EV2" s="86"/>
      <c r="EW2" s="86"/>
      <c r="EX2" s="86"/>
      <c r="EY2" s="86"/>
      <c r="EZ2" s="86"/>
      <c r="FA2" s="86"/>
      <c r="FB2" s="86"/>
      <c r="FC2" s="86"/>
      <c r="FD2" s="86"/>
      <c r="FE2" s="86"/>
      <c r="FF2" s="86"/>
      <c r="FG2" s="86"/>
      <c r="FH2" s="86"/>
      <c r="FI2" s="86"/>
      <c r="FJ2" s="86"/>
      <c r="FK2" s="86"/>
      <c r="FL2" s="86"/>
      <c r="FM2" s="86"/>
      <c r="FN2" s="86"/>
      <c r="FO2" s="86"/>
      <c r="FP2" s="86"/>
      <c r="FQ2" s="86"/>
      <c r="FR2" s="86"/>
      <c r="FS2" s="86"/>
      <c r="FT2" s="86"/>
      <c r="FU2" s="86"/>
      <c r="FV2" s="86"/>
      <c r="FW2" s="86"/>
      <c r="FX2" s="86"/>
      <c r="FY2" s="86"/>
      <c r="FZ2" s="86"/>
      <c r="GA2" s="86"/>
      <c r="GB2" s="86"/>
      <c r="GC2" s="86"/>
      <c r="GD2" s="86"/>
      <c r="GE2" s="86"/>
      <c r="GF2" s="86"/>
      <c r="GG2" s="86"/>
      <c r="GH2" s="86"/>
      <c r="GI2" s="86"/>
      <c r="GJ2" s="86"/>
      <c r="GK2" s="86"/>
    </row>
    <row r="3" spans="1:193" ht="8.25" customHeight="1">
      <c r="A3" s="192"/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86"/>
      <c r="N3" s="86"/>
      <c r="O3" s="86"/>
      <c r="P3" s="86"/>
      <c r="Q3" s="87"/>
      <c r="R3" s="87"/>
      <c r="S3" s="87"/>
      <c r="T3" s="87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86"/>
      <c r="CG3" s="86"/>
      <c r="CH3" s="86"/>
      <c r="CI3" s="86"/>
      <c r="CJ3" s="86"/>
      <c r="CK3" s="86"/>
      <c r="CL3" s="86"/>
      <c r="CM3" s="86"/>
      <c r="CN3" s="86"/>
      <c r="CO3" s="86"/>
      <c r="CP3" s="86"/>
      <c r="CQ3" s="86"/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86"/>
      <c r="DH3" s="86"/>
      <c r="DI3" s="86"/>
      <c r="DJ3" s="86"/>
      <c r="DK3" s="86"/>
      <c r="DL3" s="86"/>
      <c r="DM3" s="86"/>
      <c r="DN3" s="86"/>
      <c r="DO3" s="86"/>
      <c r="DP3" s="86"/>
      <c r="DQ3" s="86"/>
      <c r="DR3" s="86"/>
      <c r="DS3" s="86"/>
      <c r="DT3" s="86"/>
      <c r="DU3" s="86"/>
      <c r="DV3" s="86"/>
      <c r="DW3" s="86"/>
      <c r="DX3" s="86"/>
      <c r="DY3" s="86"/>
      <c r="DZ3" s="86"/>
      <c r="EA3" s="86"/>
      <c r="EB3" s="86"/>
      <c r="EC3" s="86"/>
      <c r="ED3" s="86"/>
      <c r="EE3" s="86"/>
      <c r="EF3" s="86"/>
      <c r="EG3" s="86"/>
      <c r="EH3" s="86"/>
      <c r="EI3" s="86"/>
      <c r="EJ3" s="86"/>
      <c r="EK3" s="86"/>
      <c r="EL3" s="86"/>
      <c r="EM3" s="86"/>
      <c r="EN3" s="86"/>
      <c r="EO3" s="86"/>
      <c r="EP3" s="86"/>
      <c r="EQ3" s="86"/>
      <c r="ER3" s="86"/>
      <c r="ES3" s="86"/>
      <c r="ET3" s="86"/>
      <c r="EU3" s="86"/>
      <c r="EV3" s="86"/>
      <c r="EW3" s="86"/>
      <c r="EX3" s="86"/>
      <c r="EY3" s="86"/>
      <c r="EZ3" s="86"/>
      <c r="FA3" s="86"/>
      <c r="FB3" s="86"/>
      <c r="FC3" s="86"/>
      <c r="FD3" s="86"/>
      <c r="FE3" s="86"/>
      <c r="FF3" s="86"/>
      <c r="FG3" s="86"/>
      <c r="FH3" s="86"/>
      <c r="FI3" s="86"/>
      <c r="FJ3" s="86"/>
      <c r="FK3" s="86"/>
      <c r="FL3" s="86"/>
      <c r="FM3" s="86"/>
      <c r="FN3" s="86"/>
      <c r="FO3" s="86"/>
      <c r="FP3" s="86"/>
      <c r="FQ3" s="86"/>
      <c r="FR3" s="86"/>
      <c r="FS3" s="86"/>
      <c r="FT3" s="86"/>
      <c r="FU3" s="86"/>
      <c r="FV3" s="86"/>
      <c r="FW3" s="86"/>
      <c r="FX3" s="86"/>
      <c r="FY3" s="86"/>
      <c r="FZ3" s="86"/>
      <c r="GA3" s="86"/>
      <c r="GB3" s="86"/>
      <c r="GC3" s="86"/>
      <c r="GD3" s="86"/>
      <c r="GE3" s="86"/>
      <c r="GF3" s="86"/>
      <c r="GG3" s="86"/>
      <c r="GH3" s="86"/>
      <c r="GI3" s="86"/>
      <c r="GJ3" s="86"/>
      <c r="GK3" s="86"/>
    </row>
    <row r="4" spans="1:193" ht="15" customHeight="1">
      <c r="A4" s="194" t="s">
        <v>70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74"/>
      <c r="N4" s="74"/>
      <c r="O4" s="74"/>
      <c r="P4" s="74"/>
      <c r="Q4" s="74"/>
      <c r="R4" s="74"/>
      <c r="S4" s="74"/>
      <c r="T4" s="74"/>
      <c r="U4" s="74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/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/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/>
      <c r="CX4" s="86"/>
      <c r="CY4" s="86"/>
      <c r="CZ4" s="86"/>
      <c r="DA4" s="86"/>
      <c r="DB4" s="86"/>
      <c r="DC4" s="86"/>
      <c r="DD4" s="86"/>
      <c r="DE4" s="86"/>
      <c r="DF4" s="86"/>
      <c r="DG4" s="86"/>
      <c r="DH4" s="86"/>
      <c r="DI4" s="86"/>
      <c r="DJ4" s="86"/>
      <c r="DK4" s="86"/>
      <c r="DL4" s="86"/>
      <c r="DM4" s="86"/>
      <c r="DN4" s="86"/>
      <c r="DO4" s="86"/>
      <c r="DP4" s="86"/>
      <c r="DQ4" s="86"/>
      <c r="DR4" s="86"/>
      <c r="DS4" s="86"/>
      <c r="DT4" s="86"/>
      <c r="DU4" s="86"/>
      <c r="DV4" s="86"/>
      <c r="DW4" s="86"/>
      <c r="DX4" s="86"/>
      <c r="DY4" s="86"/>
      <c r="DZ4" s="86"/>
      <c r="EA4" s="86"/>
      <c r="EB4" s="86"/>
      <c r="EC4" s="86"/>
      <c r="ED4" s="86"/>
      <c r="EE4" s="86"/>
      <c r="EF4" s="86"/>
      <c r="EG4" s="86"/>
      <c r="EH4" s="86"/>
      <c r="EI4" s="86"/>
      <c r="EJ4" s="86"/>
      <c r="EK4" s="86"/>
      <c r="EL4" s="86"/>
      <c r="EM4" s="86"/>
      <c r="EN4" s="86"/>
      <c r="EO4" s="86"/>
      <c r="EP4" s="86"/>
      <c r="EQ4" s="86"/>
      <c r="ER4" s="86"/>
      <c r="ES4" s="86"/>
      <c r="ET4" s="86"/>
      <c r="EU4" s="86"/>
      <c r="EV4" s="86"/>
      <c r="EW4" s="86"/>
      <c r="EX4" s="86"/>
      <c r="EY4" s="86"/>
      <c r="EZ4" s="86"/>
      <c r="FA4" s="86"/>
      <c r="FB4" s="86"/>
      <c r="FC4" s="86"/>
      <c r="FD4" s="86"/>
      <c r="FE4" s="86"/>
      <c r="FF4" s="86"/>
      <c r="FG4" s="86"/>
      <c r="FH4" s="86"/>
      <c r="FI4" s="86"/>
      <c r="FJ4" s="86"/>
      <c r="FK4" s="86"/>
      <c r="FL4" s="86"/>
      <c r="FM4" s="86"/>
      <c r="FN4" s="86"/>
      <c r="FO4" s="86"/>
      <c r="FP4" s="86"/>
      <c r="FQ4" s="86"/>
      <c r="FR4" s="86"/>
      <c r="FS4" s="86"/>
      <c r="FT4" s="86"/>
      <c r="FU4" s="86"/>
      <c r="FV4" s="86"/>
      <c r="FW4" s="86"/>
      <c r="FX4" s="86"/>
      <c r="FY4" s="86"/>
      <c r="FZ4" s="86"/>
      <c r="GA4" s="86"/>
      <c r="GB4" s="86"/>
      <c r="GC4" s="86"/>
      <c r="GD4" s="86"/>
      <c r="GE4" s="86"/>
      <c r="GF4" s="86"/>
      <c r="GG4" s="86"/>
      <c r="GH4" s="86"/>
      <c r="GI4" s="86"/>
      <c r="GJ4" s="86"/>
      <c r="GK4" s="86"/>
    </row>
    <row r="5" spans="1:21" ht="15.75">
      <c r="A5" s="193" t="s">
        <v>89</v>
      </c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75"/>
      <c r="N5" s="75"/>
      <c r="O5" s="75"/>
      <c r="P5" s="75"/>
      <c r="Q5" s="75"/>
      <c r="R5" s="75"/>
      <c r="S5" s="75"/>
      <c r="T5" s="75"/>
      <c r="U5" s="75"/>
    </row>
    <row r="6" spans="1:20" ht="7.5" customHeight="1">
      <c r="A6" s="140"/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Q6" s="89"/>
      <c r="R6" s="89"/>
      <c r="S6" s="89"/>
      <c r="T6" s="89"/>
    </row>
    <row r="7" spans="1:20" ht="19.5" customHeight="1">
      <c r="A7" s="183" t="s">
        <v>71</v>
      </c>
      <c r="B7" s="186" t="s">
        <v>77</v>
      </c>
      <c r="C7" s="186"/>
      <c r="D7" s="186" t="s">
        <v>78</v>
      </c>
      <c r="E7" s="186"/>
      <c r="F7" s="186" t="s">
        <v>79</v>
      </c>
      <c r="G7" s="186"/>
      <c r="H7" s="186" t="s">
        <v>80</v>
      </c>
      <c r="I7" s="186"/>
      <c r="J7" s="191" t="s">
        <v>81</v>
      </c>
      <c r="K7" s="191"/>
      <c r="L7" s="183" t="s">
        <v>30</v>
      </c>
      <c r="Q7" s="89"/>
      <c r="R7" s="89"/>
      <c r="S7" s="89"/>
      <c r="T7" s="89"/>
    </row>
    <row r="8" spans="1:20" ht="19.5" customHeight="1">
      <c r="A8" s="185"/>
      <c r="B8" s="83" t="s">
        <v>6</v>
      </c>
      <c r="C8" s="83" t="s">
        <v>7</v>
      </c>
      <c r="D8" s="83" t="s">
        <v>6</v>
      </c>
      <c r="E8" s="83" t="s">
        <v>7</v>
      </c>
      <c r="F8" s="83" t="s">
        <v>6</v>
      </c>
      <c r="G8" s="83" t="s">
        <v>7</v>
      </c>
      <c r="H8" s="83" t="s">
        <v>6</v>
      </c>
      <c r="I8" s="83" t="s">
        <v>7</v>
      </c>
      <c r="J8" s="83" t="s">
        <v>6</v>
      </c>
      <c r="K8" s="83" t="s">
        <v>7</v>
      </c>
      <c r="L8" s="184"/>
      <c r="Q8" s="89"/>
      <c r="R8" s="89"/>
      <c r="S8" s="89"/>
      <c r="T8" s="89"/>
    </row>
    <row r="9" spans="1:20" ht="19.5" customHeight="1">
      <c r="A9" s="180" t="s">
        <v>72</v>
      </c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2"/>
      <c r="Q9" s="89"/>
      <c r="R9" s="89"/>
      <c r="S9" s="89"/>
      <c r="T9" s="89"/>
    </row>
    <row r="10" spans="1:20" ht="19.5" customHeight="1">
      <c r="A10" s="76" t="s">
        <v>8</v>
      </c>
      <c r="B10" s="77">
        <v>2</v>
      </c>
      <c r="C10" s="85">
        <v>3</v>
      </c>
      <c r="D10" s="85">
        <v>4</v>
      </c>
      <c r="E10" s="85">
        <v>12</v>
      </c>
      <c r="F10" s="85">
        <v>51</v>
      </c>
      <c r="G10" s="85">
        <v>9</v>
      </c>
      <c r="H10" s="85">
        <v>79</v>
      </c>
      <c r="I10" s="85">
        <v>7</v>
      </c>
      <c r="J10" s="85">
        <v>6</v>
      </c>
      <c r="K10" s="79">
        <v>0</v>
      </c>
      <c r="L10" s="79">
        <f>SUM(B10:K10)</f>
        <v>173</v>
      </c>
      <c r="Q10" s="89"/>
      <c r="R10" s="89"/>
      <c r="S10" s="89"/>
      <c r="T10" s="89"/>
    </row>
    <row r="11" spans="1:20" ht="19.5" customHeight="1">
      <c r="A11" s="76" t="s">
        <v>9</v>
      </c>
      <c r="B11" s="77">
        <v>0</v>
      </c>
      <c r="C11" s="85">
        <v>4</v>
      </c>
      <c r="D11" s="85">
        <v>45</v>
      </c>
      <c r="E11" s="85">
        <v>8</v>
      </c>
      <c r="F11" s="85">
        <v>44</v>
      </c>
      <c r="G11" s="85">
        <v>8</v>
      </c>
      <c r="H11" s="85">
        <v>35</v>
      </c>
      <c r="I11" s="85">
        <v>4</v>
      </c>
      <c r="J11" s="85">
        <v>4</v>
      </c>
      <c r="K11" s="79">
        <v>0</v>
      </c>
      <c r="L11" s="79">
        <f>SUM(B11:K11)</f>
        <v>152</v>
      </c>
      <c r="Q11" s="89"/>
      <c r="R11" s="89"/>
      <c r="S11" s="89"/>
      <c r="T11" s="89"/>
    </row>
    <row r="12" spans="1:20" ht="19.5" customHeight="1">
      <c r="A12" s="76" t="s">
        <v>10</v>
      </c>
      <c r="B12" s="77">
        <v>0</v>
      </c>
      <c r="C12" s="85">
        <v>4</v>
      </c>
      <c r="D12" s="85">
        <v>0</v>
      </c>
      <c r="E12" s="85">
        <v>2</v>
      </c>
      <c r="F12" s="85">
        <v>20</v>
      </c>
      <c r="G12" s="85">
        <v>8</v>
      </c>
      <c r="H12" s="85">
        <v>57</v>
      </c>
      <c r="I12" s="85">
        <v>0</v>
      </c>
      <c r="J12" s="85">
        <v>5</v>
      </c>
      <c r="K12" s="79">
        <v>0</v>
      </c>
      <c r="L12" s="79">
        <f>SUM(B12:K12)</f>
        <v>96</v>
      </c>
      <c r="Q12" s="89"/>
      <c r="R12" s="89"/>
      <c r="S12" s="89"/>
      <c r="T12" s="89"/>
    </row>
    <row r="13" spans="1:20" ht="19.5" customHeight="1">
      <c r="A13" s="76" t="s">
        <v>11</v>
      </c>
      <c r="B13" s="77">
        <v>2</v>
      </c>
      <c r="C13" s="85">
        <v>1</v>
      </c>
      <c r="D13" s="85">
        <v>2</v>
      </c>
      <c r="E13" s="85">
        <v>6</v>
      </c>
      <c r="F13" s="85">
        <v>14</v>
      </c>
      <c r="G13" s="85">
        <v>4</v>
      </c>
      <c r="H13" s="85">
        <v>18</v>
      </c>
      <c r="I13" s="85">
        <v>0</v>
      </c>
      <c r="J13" s="85">
        <v>2</v>
      </c>
      <c r="K13" s="79">
        <v>0</v>
      </c>
      <c r="L13" s="79">
        <f>SUM(B13:K13)</f>
        <v>49</v>
      </c>
      <c r="Q13" s="89"/>
      <c r="R13" s="89"/>
      <c r="S13" s="89"/>
      <c r="T13" s="89"/>
    </row>
    <row r="14" spans="1:20" s="90" customFormat="1" ht="19.5" customHeight="1">
      <c r="A14" s="76" t="s">
        <v>12</v>
      </c>
      <c r="B14" s="77">
        <v>1</v>
      </c>
      <c r="C14" s="85">
        <v>1</v>
      </c>
      <c r="D14" s="85">
        <v>1</v>
      </c>
      <c r="E14" s="85">
        <v>1</v>
      </c>
      <c r="F14" s="85">
        <v>21</v>
      </c>
      <c r="G14" s="85">
        <v>12</v>
      </c>
      <c r="H14" s="85">
        <v>48</v>
      </c>
      <c r="I14" s="85">
        <v>1</v>
      </c>
      <c r="J14" s="85">
        <v>4</v>
      </c>
      <c r="K14" s="79">
        <v>0</v>
      </c>
      <c r="L14" s="79">
        <f>SUM(B14:K14)</f>
        <v>90</v>
      </c>
      <c r="Q14" s="91"/>
      <c r="R14" s="91"/>
      <c r="S14" s="91"/>
      <c r="T14" s="91"/>
    </row>
    <row r="15" spans="1:20" s="90" customFormat="1" ht="19.5" customHeight="1">
      <c r="A15" s="81" t="s">
        <v>74</v>
      </c>
      <c r="B15" s="82">
        <f aca="true" t="shared" si="0" ref="B15:K15">SUM(B10:B14)</f>
        <v>5</v>
      </c>
      <c r="C15" s="82">
        <f t="shared" si="0"/>
        <v>13</v>
      </c>
      <c r="D15" s="82">
        <f t="shared" si="0"/>
        <v>52</v>
      </c>
      <c r="E15" s="82">
        <f t="shared" si="0"/>
        <v>29</v>
      </c>
      <c r="F15" s="82">
        <f t="shared" si="0"/>
        <v>150</v>
      </c>
      <c r="G15" s="82">
        <f t="shared" si="0"/>
        <v>41</v>
      </c>
      <c r="H15" s="82">
        <f>SUM(H10:H14)</f>
        <v>237</v>
      </c>
      <c r="I15" s="82">
        <f t="shared" si="0"/>
        <v>12</v>
      </c>
      <c r="J15" s="82">
        <f t="shared" si="0"/>
        <v>21</v>
      </c>
      <c r="K15" s="82">
        <f t="shared" si="0"/>
        <v>0</v>
      </c>
      <c r="L15" s="84">
        <f>SUM(L10:L14)</f>
        <v>560</v>
      </c>
      <c r="Q15" s="91"/>
      <c r="R15" s="91"/>
      <c r="S15" s="91"/>
      <c r="T15" s="91"/>
    </row>
    <row r="16" spans="1:20" ht="19.5" customHeight="1">
      <c r="A16" s="180" t="s">
        <v>73</v>
      </c>
      <c r="B16" s="181"/>
      <c r="C16" s="181"/>
      <c r="D16" s="181"/>
      <c r="E16" s="181"/>
      <c r="F16" s="181"/>
      <c r="G16" s="181"/>
      <c r="H16" s="181"/>
      <c r="I16" s="181"/>
      <c r="J16" s="181"/>
      <c r="K16" s="181"/>
      <c r="L16" s="182"/>
      <c r="Q16" s="89"/>
      <c r="R16" s="89"/>
      <c r="S16" s="89"/>
      <c r="T16" s="89"/>
    </row>
    <row r="17" spans="1:20" ht="19.5" customHeight="1">
      <c r="A17" s="76" t="s">
        <v>11</v>
      </c>
      <c r="B17" s="77">
        <v>0</v>
      </c>
      <c r="C17" s="85">
        <v>2</v>
      </c>
      <c r="D17" s="85">
        <v>16</v>
      </c>
      <c r="E17" s="85">
        <v>6</v>
      </c>
      <c r="F17" s="85">
        <v>27</v>
      </c>
      <c r="G17" s="85">
        <v>5</v>
      </c>
      <c r="H17" s="85">
        <v>10</v>
      </c>
      <c r="I17" s="85">
        <v>1</v>
      </c>
      <c r="J17" s="85">
        <v>1</v>
      </c>
      <c r="K17" s="79">
        <v>0</v>
      </c>
      <c r="L17" s="79">
        <f>SUM(B17:K17)</f>
        <v>68</v>
      </c>
      <c r="Q17" s="89"/>
      <c r="R17" s="89"/>
      <c r="S17" s="89"/>
      <c r="T17" s="89"/>
    </row>
    <row r="18" spans="1:20" ht="19.5" customHeight="1">
      <c r="A18" s="76" t="s">
        <v>60</v>
      </c>
      <c r="B18" s="77">
        <v>1</v>
      </c>
      <c r="C18" s="85">
        <v>0</v>
      </c>
      <c r="D18" s="85">
        <v>2</v>
      </c>
      <c r="E18" s="85">
        <v>3</v>
      </c>
      <c r="F18" s="85">
        <v>32</v>
      </c>
      <c r="G18" s="85">
        <v>7</v>
      </c>
      <c r="H18" s="85">
        <v>25</v>
      </c>
      <c r="I18" s="85">
        <v>1</v>
      </c>
      <c r="J18" s="85">
        <v>4</v>
      </c>
      <c r="K18" s="79">
        <v>0</v>
      </c>
      <c r="L18" s="79">
        <f>SUM(B18:K18)</f>
        <v>75</v>
      </c>
      <c r="Q18" s="89"/>
      <c r="R18" s="89"/>
      <c r="S18" s="89"/>
      <c r="T18" s="89"/>
    </row>
    <row r="19" spans="1:20" s="90" customFormat="1" ht="19.5" customHeight="1">
      <c r="A19" s="76" t="s">
        <v>13</v>
      </c>
      <c r="B19" s="77">
        <v>0</v>
      </c>
      <c r="C19" s="85">
        <v>5</v>
      </c>
      <c r="D19" s="85">
        <v>2</v>
      </c>
      <c r="E19" s="85">
        <v>2</v>
      </c>
      <c r="F19" s="85">
        <v>32</v>
      </c>
      <c r="G19" s="85">
        <v>6</v>
      </c>
      <c r="H19" s="85">
        <v>19</v>
      </c>
      <c r="I19" s="85">
        <v>4</v>
      </c>
      <c r="J19" s="85">
        <v>2</v>
      </c>
      <c r="K19" s="79">
        <v>0</v>
      </c>
      <c r="L19" s="79">
        <f>SUM(B19:K19)</f>
        <v>72</v>
      </c>
      <c r="Q19" s="91"/>
      <c r="R19" s="91"/>
      <c r="S19" s="91"/>
      <c r="T19" s="91"/>
    </row>
    <row r="20" spans="1:20" s="90" customFormat="1" ht="19.5" customHeight="1">
      <c r="A20" s="81" t="s">
        <v>74</v>
      </c>
      <c r="B20" s="82">
        <f aca="true" t="shared" si="1" ref="B20:J20">SUM(B17:B19)</f>
        <v>1</v>
      </c>
      <c r="C20" s="82">
        <f t="shared" si="1"/>
        <v>7</v>
      </c>
      <c r="D20" s="82">
        <f t="shared" si="1"/>
        <v>20</v>
      </c>
      <c r="E20" s="82">
        <f t="shared" si="1"/>
        <v>11</v>
      </c>
      <c r="F20" s="82">
        <f t="shared" si="1"/>
        <v>91</v>
      </c>
      <c r="G20" s="82">
        <f t="shared" si="1"/>
        <v>18</v>
      </c>
      <c r="H20" s="82">
        <f t="shared" si="1"/>
        <v>54</v>
      </c>
      <c r="I20" s="82">
        <f t="shared" si="1"/>
        <v>6</v>
      </c>
      <c r="J20" s="82">
        <f t="shared" si="1"/>
        <v>7</v>
      </c>
      <c r="K20" s="82">
        <v>0</v>
      </c>
      <c r="L20" s="84">
        <f>SUM(L17:L19)</f>
        <v>215</v>
      </c>
      <c r="Q20" s="91"/>
      <c r="R20" s="91"/>
      <c r="S20" s="91"/>
      <c r="T20" s="91"/>
    </row>
    <row r="21" spans="1:20" ht="19.5" customHeight="1">
      <c r="A21" s="180" t="s">
        <v>75</v>
      </c>
      <c r="B21" s="181"/>
      <c r="C21" s="181"/>
      <c r="D21" s="181"/>
      <c r="E21" s="181"/>
      <c r="F21" s="181"/>
      <c r="G21" s="181"/>
      <c r="H21" s="181"/>
      <c r="I21" s="181"/>
      <c r="J21" s="181"/>
      <c r="K21" s="181"/>
      <c r="L21" s="182"/>
      <c r="Q21" s="89"/>
      <c r="R21" s="89"/>
      <c r="S21" s="89"/>
      <c r="T21" s="89"/>
    </row>
    <row r="22" spans="1:20" ht="19.5" customHeight="1">
      <c r="A22" s="76" t="s">
        <v>14</v>
      </c>
      <c r="B22" s="77">
        <v>0</v>
      </c>
      <c r="C22" s="85">
        <v>0</v>
      </c>
      <c r="D22" s="85">
        <v>0</v>
      </c>
      <c r="E22" s="85">
        <v>5</v>
      </c>
      <c r="F22" s="85">
        <v>19</v>
      </c>
      <c r="G22" s="85">
        <v>6</v>
      </c>
      <c r="H22" s="85">
        <v>25</v>
      </c>
      <c r="I22" s="85">
        <v>0</v>
      </c>
      <c r="J22" s="85">
        <v>3</v>
      </c>
      <c r="K22" s="79">
        <v>0</v>
      </c>
      <c r="L22" s="79">
        <f>SUM(B22:K22)</f>
        <v>58</v>
      </c>
      <c r="Q22" s="89"/>
      <c r="R22" s="92"/>
      <c r="S22" s="89"/>
      <c r="T22" s="89"/>
    </row>
    <row r="23" spans="1:20" s="90" customFormat="1" ht="19.5" customHeight="1">
      <c r="A23" s="76" t="s">
        <v>11</v>
      </c>
      <c r="B23" s="77">
        <v>0</v>
      </c>
      <c r="C23" s="85">
        <v>0</v>
      </c>
      <c r="D23" s="85">
        <v>3</v>
      </c>
      <c r="E23" s="85">
        <v>12</v>
      </c>
      <c r="F23" s="85">
        <v>39</v>
      </c>
      <c r="G23" s="85">
        <v>3</v>
      </c>
      <c r="H23" s="85">
        <v>21</v>
      </c>
      <c r="I23" s="85">
        <v>0</v>
      </c>
      <c r="J23" s="85">
        <v>0</v>
      </c>
      <c r="K23" s="79">
        <v>0</v>
      </c>
      <c r="L23" s="79">
        <f>SUM(B23:K23)</f>
        <v>78</v>
      </c>
      <c r="Q23" s="91"/>
      <c r="R23" s="93"/>
      <c r="S23" s="91"/>
      <c r="T23" s="91"/>
    </row>
    <row r="24" spans="1:20" s="90" customFormat="1" ht="19.5" customHeight="1">
      <c r="A24" s="81" t="s">
        <v>74</v>
      </c>
      <c r="B24" s="82">
        <f aca="true" t="shared" si="2" ref="B24:K24">SUM(B22:B23)</f>
        <v>0</v>
      </c>
      <c r="C24" s="82">
        <f t="shared" si="2"/>
        <v>0</v>
      </c>
      <c r="D24" s="82">
        <f t="shared" si="2"/>
        <v>3</v>
      </c>
      <c r="E24" s="82">
        <f t="shared" si="2"/>
        <v>17</v>
      </c>
      <c r="F24" s="82">
        <f t="shared" si="2"/>
        <v>58</v>
      </c>
      <c r="G24" s="82">
        <f t="shared" si="2"/>
        <v>9</v>
      </c>
      <c r="H24" s="82">
        <f t="shared" si="2"/>
        <v>46</v>
      </c>
      <c r="I24" s="82">
        <f t="shared" si="2"/>
        <v>0</v>
      </c>
      <c r="J24" s="82">
        <f t="shared" si="2"/>
        <v>3</v>
      </c>
      <c r="K24" s="82">
        <f t="shared" si="2"/>
        <v>0</v>
      </c>
      <c r="L24" s="84">
        <f>SUM(L22:L23)</f>
        <v>136</v>
      </c>
      <c r="Q24" s="91"/>
      <c r="R24" s="93"/>
      <c r="S24" s="91"/>
      <c r="T24" s="91"/>
    </row>
    <row r="25" spans="1:20" ht="19.5" customHeight="1">
      <c r="A25" s="180" t="s">
        <v>76</v>
      </c>
      <c r="B25" s="181"/>
      <c r="C25" s="181"/>
      <c r="D25" s="181"/>
      <c r="E25" s="181"/>
      <c r="F25" s="181"/>
      <c r="G25" s="181"/>
      <c r="H25" s="181"/>
      <c r="I25" s="181"/>
      <c r="J25" s="181"/>
      <c r="K25" s="181"/>
      <c r="L25" s="182"/>
      <c r="Q25" s="89"/>
      <c r="R25" s="93"/>
      <c r="S25" s="89"/>
      <c r="T25" s="89"/>
    </row>
    <row r="26" spans="1:20" s="94" customFormat="1" ht="19.5" customHeight="1">
      <c r="A26" s="76" t="s">
        <v>15</v>
      </c>
      <c r="B26" s="77">
        <v>0</v>
      </c>
      <c r="C26" s="85">
        <v>2</v>
      </c>
      <c r="D26" s="85">
        <v>0</v>
      </c>
      <c r="E26" s="85">
        <v>0</v>
      </c>
      <c r="F26" s="85">
        <v>1</v>
      </c>
      <c r="G26" s="85">
        <v>2</v>
      </c>
      <c r="H26" s="85">
        <v>33</v>
      </c>
      <c r="I26" s="85">
        <v>2</v>
      </c>
      <c r="J26" s="85">
        <v>9</v>
      </c>
      <c r="K26" s="79">
        <v>0</v>
      </c>
      <c r="L26" s="79">
        <f>SUM(B26:K26)</f>
        <v>49</v>
      </c>
      <c r="Q26" s="89"/>
      <c r="R26" s="89"/>
      <c r="S26" s="89"/>
      <c r="T26" s="89"/>
    </row>
    <row r="27" spans="1:20" ht="19.5" customHeight="1">
      <c r="A27" s="76" t="s">
        <v>16</v>
      </c>
      <c r="B27" s="85">
        <v>0</v>
      </c>
      <c r="C27" s="85">
        <v>1</v>
      </c>
      <c r="D27" s="85">
        <v>2</v>
      </c>
      <c r="E27" s="85">
        <v>2</v>
      </c>
      <c r="F27" s="85">
        <v>27</v>
      </c>
      <c r="G27" s="85">
        <v>14</v>
      </c>
      <c r="H27" s="85">
        <v>49</v>
      </c>
      <c r="I27" s="85">
        <v>3</v>
      </c>
      <c r="J27" s="85">
        <v>6</v>
      </c>
      <c r="K27" s="79">
        <v>0</v>
      </c>
      <c r="L27" s="79">
        <f>SUM(B27:K27)</f>
        <v>104</v>
      </c>
      <c r="Q27" s="89"/>
      <c r="R27" s="89"/>
      <c r="S27" s="89"/>
      <c r="T27" s="89"/>
    </row>
    <row r="28" spans="1:20" s="90" customFormat="1" ht="19.5" customHeight="1">
      <c r="A28" s="76" t="s">
        <v>11</v>
      </c>
      <c r="B28" s="85">
        <v>2</v>
      </c>
      <c r="C28" s="85">
        <v>0</v>
      </c>
      <c r="D28" s="85">
        <v>1</v>
      </c>
      <c r="E28" s="85">
        <v>3</v>
      </c>
      <c r="F28" s="85">
        <v>23</v>
      </c>
      <c r="G28" s="85">
        <v>1</v>
      </c>
      <c r="H28" s="85">
        <v>16</v>
      </c>
      <c r="I28" s="85">
        <v>0</v>
      </c>
      <c r="J28" s="85">
        <v>0</v>
      </c>
      <c r="K28" s="79">
        <v>0</v>
      </c>
      <c r="L28" s="79">
        <f>SUM(B28:K28)</f>
        <v>46</v>
      </c>
      <c r="Q28" s="91"/>
      <c r="R28" s="91"/>
      <c r="S28" s="91"/>
      <c r="T28" s="91"/>
    </row>
    <row r="29" spans="1:20" s="90" customFormat="1" ht="19.5" customHeight="1">
      <c r="A29" s="81" t="s">
        <v>74</v>
      </c>
      <c r="B29" s="82">
        <f>SUM(B26:B28)</f>
        <v>2</v>
      </c>
      <c r="C29" s="82">
        <f aca="true" t="shared" si="3" ref="C29:L29">SUM(C26:C28)</f>
        <v>3</v>
      </c>
      <c r="D29" s="82">
        <f t="shared" si="3"/>
        <v>3</v>
      </c>
      <c r="E29" s="82">
        <f t="shared" si="3"/>
        <v>5</v>
      </c>
      <c r="F29" s="82">
        <f t="shared" si="3"/>
        <v>51</v>
      </c>
      <c r="G29" s="82">
        <f t="shared" si="3"/>
        <v>17</v>
      </c>
      <c r="H29" s="82">
        <f t="shared" si="3"/>
        <v>98</v>
      </c>
      <c r="I29" s="82">
        <f t="shared" si="3"/>
        <v>5</v>
      </c>
      <c r="J29" s="82">
        <f t="shared" si="3"/>
        <v>15</v>
      </c>
      <c r="K29" s="82">
        <f t="shared" si="3"/>
        <v>0</v>
      </c>
      <c r="L29" s="82">
        <f t="shared" si="3"/>
        <v>199</v>
      </c>
      <c r="Q29" s="91"/>
      <c r="R29" s="91"/>
      <c r="S29" s="91"/>
      <c r="T29" s="91"/>
    </row>
    <row r="30" spans="1:20" ht="19.5" customHeight="1">
      <c r="A30" s="180" t="s">
        <v>36</v>
      </c>
      <c r="B30" s="181"/>
      <c r="C30" s="181"/>
      <c r="D30" s="181"/>
      <c r="E30" s="181"/>
      <c r="F30" s="181"/>
      <c r="G30" s="181"/>
      <c r="H30" s="181"/>
      <c r="I30" s="181"/>
      <c r="J30" s="181"/>
      <c r="K30" s="181"/>
      <c r="L30" s="182"/>
      <c r="Q30" s="89"/>
      <c r="R30" s="89"/>
      <c r="S30" s="89"/>
      <c r="T30" s="89"/>
    </row>
    <row r="31" spans="1:20" ht="19.5" customHeight="1">
      <c r="A31" s="76" t="s">
        <v>17</v>
      </c>
      <c r="B31" s="77">
        <v>0</v>
      </c>
      <c r="C31" s="85">
        <v>2</v>
      </c>
      <c r="D31" s="85">
        <v>1</v>
      </c>
      <c r="E31" s="85">
        <v>2</v>
      </c>
      <c r="F31" s="85">
        <v>12</v>
      </c>
      <c r="G31" s="85">
        <v>7</v>
      </c>
      <c r="H31" s="85">
        <v>28</v>
      </c>
      <c r="I31" s="85">
        <v>0</v>
      </c>
      <c r="J31" s="85">
        <v>4</v>
      </c>
      <c r="K31" s="85">
        <v>0</v>
      </c>
      <c r="L31" s="85">
        <f>SUM(B31:K31)</f>
        <v>56</v>
      </c>
      <c r="Q31" s="89"/>
      <c r="R31" s="89"/>
      <c r="S31" s="89"/>
      <c r="T31" s="89"/>
    </row>
    <row r="32" spans="1:20" ht="19.5" customHeight="1">
      <c r="A32" s="76" t="s">
        <v>11</v>
      </c>
      <c r="B32" s="77">
        <v>0</v>
      </c>
      <c r="C32" s="85">
        <v>3</v>
      </c>
      <c r="D32" s="85">
        <v>0</v>
      </c>
      <c r="E32" s="85">
        <v>6</v>
      </c>
      <c r="F32" s="85">
        <v>23</v>
      </c>
      <c r="G32" s="85">
        <v>5</v>
      </c>
      <c r="H32" s="85">
        <v>23</v>
      </c>
      <c r="I32" s="85">
        <v>0</v>
      </c>
      <c r="J32" s="85">
        <v>2</v>
      </c>
      <c r="K32" s="79">
        <v>0</v>
      </c>
      <c r="L32" s="79">
        <f>SUM(B32:K32)</f>
        <v>62</v>
      </c>
      <c r="Q32" s="89"/>
      <c r="R32" s="89"/>
      <c r="S32" s="89"/>
      <c r="T32" s="89"/>
    </row>
    <row r="33" spans="1:20" s="90" customFormat="1" ht="19.5" customHeight="1">
      <c r="A33" s="76" t="s">
        <v>13</v>
      </c>
      <c r="B33" s="77">
        <v>0</v>
      </c>
      <c r="C33" s="85">
        <v>1</v>
      </c>
      <c r="D33" s="85">
        <v>1</v>
      </c>
      <c r="E33" s="85">
        <v>1</v>
      </c>
      <c r="F33" s="85">
        <v>5</v>
      </c>
      <c r="G33" s="85">
        <v>8</v>
      </c>
      <c r="H33" s="85">
        <v>55</v>
      </c>
      <c r="I33" s="85">
        <v>2</v>
      </c>
      <c r="J33" s="85">
        <v>4</v>
      </c>
      <c r="K33" s="79">
        <v>0</v>
      </c>
      <c r="L33" s="79">
        <f>SUM(B33:K33)</f>
        <v>77</v>
      </c>
      <c r="Q33" s="91"/>
      <c r="R33" s="91"/>
      <c r="S33" s="91"/>
      <c r="T33" s="91"/>
    </row>
    <row r="34" spans="1:20" ht="19.5" customHeight="1">
      <c r="A34" s="81" t="s">
        <v>74</v>
      </c>
      <c r="B34" s="82">
        <f aca="true" t="shared" si="4" ref="B34:L34">SUM(B31:B33)</f>
        <v>0</v>
      </c>
      <c r="C34" s="82">
        <f t="shared" si="4"/>
        <v>6</v>
      </c>
      <c r="D34" s="82">
        <f t="shared" si="4"/>
        <v>2</v>
      </c>
      <c r="E34" s="82">
        <f t="shared" si="4"/>
        <v>9</v>
      </c>
      <c r="F34" s="82">
        <f t="shared" si="4"/>
        <v>40</v>
      </c>
      <c r="G34" s="82">
        <f t="shared" si="4"/>
        <v>20</v>
      </c>
      <c r="H34" s="82">
        <f t="shared" si="4"/>
        <v>106</v>
      </c>
      <c r="I34" s="82">
        <f t="shared" si="4"/>
        <v>2</v>
      </c>
      <c r="J34" s="82">
        <f t="shared" si="4"/>
        <v>10</v>
      </c>
      <c r="K34" s="82">
        <f t="shared" si="4"/>
        <v>0</v>
      </c>
      <c r="L34" s="82">
        <f t="shared" si="4"/>
        <v>195</v>
      </c>
      <c r="Q34" s="89"/>
      <c r="R34" s="89"/>
      <c r="S34" s="89"/>
      <c r="T34" s="89"/>
    </row>
    <row r="35" spans="1:20" ht="9.75" customHeight="1">
      <c r="A35" s="130"/>
      <c r="B35" s="131"/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Q35" s="89"/>
      <c r="R35" s="89"/>
      <c r="S35" s="89"/>
      <c r="T35" s="89"/>
    </row>
    <row r="36" spans="1:20" ht="19.5" customHeight="1">
      <c r="A36" s="132" t="s">
        <v>42</v>
      </c>
      <c r="B36" s="141">
        <f>B15+B20+B24+B29+B34</f>
        <v>8</v>
      </c>
      <c r="C36" s="141">
        <f aca="true" t="shared" si="5" ref="C36:L36">C15+C20+C24+C29+C34</f>
        <v>29</v>
      </c>
      <c r="D36" s="141">
        <f t="shared" si="5"/>
        <v>80</v>
      </c>
      <c r="E36" s="141">
        <f t="shared" si="5"/>
        <v>71</v>
      </c>
      <c r="F36" s="141">
        <f t="shared" si="5"/>
        <v>390</v>
      </c>
      <c r="G36" s="141">
        <f t="shared" si="5"/>
        <v>105</v>
      </c>
      <c r="H36" s="141">
        <f t="shared" si="5"/>
        <v>541</v>
      </c>
      <c r="I36" s="141">
        <f t="shared" si="5"/>
        <v>25</v>
      </c>
      <c r="J36" s="141">
        <f t="shared" si="5"/>
        <v>56</v>
      </c>
      <c r="K36" s="141">
        <f t="shared" si="5"/>
        <v>0</v>
      </c>
      <c r="L36" s="145">
        <f t="shared" si="5"/>
        <v>1305</v>
      </c>
      <c r="Q36" s="89"/>
      <c r="R36" s="89"/>
      <c r="S36" s="89"/>
      <c r="T36" s="89"/>
    </row>
    <row r="37" spans="1:20" ht="12">
      <c r="A37" s="95" t="s">
        <v>69</v>
      </c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89"/>
      <c r="N37" s="89"/>
      <c r="O37" s="89"/>
      <c r="P37" s="89"/>
      <c r="Q37" s="89"/>
      <c r="R37" s="89"/>
      <c r="S37" s="89"/>
      <c r="T37" s="89"/>
    </row>
    <row r="38" spans="1:193" ht="12.75">
      <c r="A38" s="97"/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87"/>
      <c r="N38" s="87"/>
      <c r="O38" s="87"/>
      <c r="P38" s="87"/>
      <c r="Q38" s="87"/>
      <c r="R38" s="87"/>
      <c r="S38" s="87"/>
      <c r="T38" s="87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6"/>
      <c r="AS38" s="86"/>
      <c r="AT38" s="86"/>
      <c r="AU38" s="86"/>
      <c r="AV38" s="86"/>
      <c r="AW38" s="86"/>
      <c r="AX38" s="86"/>
      <c r="AY38" s="86"/>
      <c r="AZ38" s="86"/>
      <c r="BA38" s="86"/>
      <c r="BB38" s="86"/>
      <c r="BC38" s="86"/>
      <c r="BD38" s="86"/>
      <c r="BE38" s="86"/>
      <c r="BF38" s="86"/>
      <c r="BG38" s="86"/>
      <c r="BH38" s="86"/>
      <c r="BI38" s="86"/>
      <c r="BJ38" s="86"/>
      <c r="BK38" s="86"/>
      <c r="BL38" s="86"/>
      <c r="BM38" s="86"/>
      <c r="BN38" s="86"/>
      <c r="BO38" s="86"/>
      <c r="BP38" s="86"/>
      <c r="BQ38" s="86"/>
      <c r="BR38" s="86"/>
      <c r="BS38" s="86"/>
      <c r="BT38" s="86"/>
      <c r="BU38" s="86"/>
      <c r="BV38" s="86"/>
      <c r="BW38" s="86"/>
      <c r="BX38" s="86"/>
      <c r="BY38" s="86"/>
      <c r="BZ38" s="86"/>
      <c r="CA38" s="86"/>
      <c r="CB38" s="86"/>
      <c r="CC38" s="86"/>
      <c r="CD38" s="86"/>
      <c r="CE38" s="86"/>
      <c r="CF38" s="86"/>
      <c r="CG38" s="86"/>
      <c r="CH38" s="86"/>
      <c r="CI38" s="86"/>
      <c r="CJ38" s="86"/>
      <c r="CK38" s="86"/>
      <c r="CL38" s="86"/>
      <c r="CM38" s="86"/>
      <c r="CN38" s="86"/>
      <c r="CO38" s="86"/>
      <c r="CP38" s="86"/>
      <c r="CQ38" s="86"/>
      <c r="CR38" s="86"/>
      <c r="CS38" s="86"/>
      <c r="CT38" s="86"/>
      <c r="CU38" s="86"/>
      <c r="CV38" s="86"/>
      <c r="CW38" s="86"/>
      <c r="CX38" s="86"/>
      <c r="CY38" s="86"/>
      <c r="CZ38" s="86"/>
      <c r="DA38" s="86"/>
      <c r="DB38" s="86"/>
      <c r="DC38" s="86"/>
      <c r="DD38" s="86"/>
      <c r="DE38" s="86"/>
      <c r="DF38" s="86"/>
      <c r="DG38" s="86"/>
      <c r="DH38" s="86"/>
      <c r="DI38" s="86"/>
      <c r="DJ38" s="86"/>
      <c r="DK38" s="86"/>
      <c r="DL38" s="86"/>
      <c r="DM38" s="86"/>
      <c r="DN38" s="86"/>
      <c r="DO38" s="86"/>
      <c r="DP38" s="86"/>
      <c r="DQ38" s="86"/>
      <c r="DR38" s="86"/>
      <c r="DS38" s="86"/>
      <c r="DT38" s="86"/>
      <c r="DU38" s="86"/>
      <c r="DV38" s="86"/>
      <c r="DW38" s="86"/>
      <c r="DX38" s="86"/>
      <c r="DY38" s="86"/>
      <c r="DZ38" s="86"/>
      <c r="EA38" s="86"/>
      <c r="EB38" s="86"/>
      <c r="EC38" s="86"/>
      <c r="ED38" s="86"/>
      <c r="EE38" s="86"/>
      <c r="EF38" s="86"/>
      <c r="EG38" s="86"/>
      <c r="EH38" s="86"/>
      <c r="EI38" s="86"/>
      <c r="EJ38" s="86"/>
      <c r="EK38" s="86"/>
      <c r="EL38" s="86"/>
      <c r="EM38" s="86"/>
      <c r="EN38" s="86"/>
      <c r="EO38" s="86"/>
      <c r="EP38" s="86"/>
      <c r="EQ38" s="86"/>
      <c r="ER38" s="86"/>
      <c r="ES38" s="86"/>
      <c r="ET38" s="86"/>
      <c r="EU38" s="86"/>
      <c r="EV38" s="86"/>
      <c r="EW38" s="86"/>
      <c r="EX38" s="86"/>
      <c r="EY38" s="86"/>
      <c r="EZ38" s="86"/>
      <c r="FA38" s="86"/>
      <c r="FB38" s="86"/>
      <c r="FC38" s="86"/>
      <c r="FD38" s="86"/>
      <c r="FE38" s="86"/>
      <c r="FF38" s="86"/>
      <c r="FG38" s="86"/>
      <c r="FH38" s="86"/>
      <c r="FI38" s="86"/>
      <c r="FJ38" s="86"/>
      <c r="FK38" s="86"/>
      <c r="FL38" s="86"/>
      <c r="FM38" s="86"/>
      <c r="FN38" s="86"/>
      <c r="FO38" s="86"/>
      <c r="FP38" s="86"/>
      <c r="FQ38" s="86"/>
      <c r="FR38" s="86"/>
      <c r="FS38" s="86"/>
      <c r="FT38" s="86"/>
      <c r="FU38" s="86"/>
      <c r="FV38" s="86"/>
      <c r="FW38" s="86"/>
      <c r="FX38" s="86"/>
      <c r="FY38" s="86"/>
      <c r="FZ38" s="86"/>
      <c r="GA38" s="86"/>
      <c r="GB38" s="86"/>
      <c r="GC38" s="86"/>
      <c r="GD38" s="86"/>
      <c r="GE38" s="86"/>
      <c r="GF38" s="86"/>
      <c r="GG38" s="86"/>
      <c r="GH38" s="86"/>
      <c r="GI38" s="86"/>
      <c r="GJ38" s="86"/>
      <c r="GK38" s="86"/>
    </row>
    <row r="39" spans="1:20" s="101" customFormat="1" ht="15">
      <c r="A39" s="98"/>
      <c r="B39" s="99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87"/>
      <c r="N39" s="87"/>
      <c r="O39" s="87"/>
      <c r="P39" s="87"/>
      <c r="Q39" s="87"/>
      <c r="R39" s="87"/>
      <c r="S39" s="87"/>
      <c r="T39" s="87"/>
    </row>
    <row r="40" spans="1:20" s="101" customFormat="1" ht="21" customHeight="1">
      <c r="A40" s="190" t="s">
        <v>46</v>
      </c>
      <c r="B40" s="190"/>
      <c r="C40" s="190"/>
      <c r="D40" s="190"/>
      <c r="E40" s="190"/>
      <c r="F40" s="190"/>
      <c r="G40" s="190"/>
      <c r="H40" s="190"/>
      <c r="I40" s="190"/>
      <c r="J40" s="190"/>
      <c r="K40" s="190"/>
      <c r="L40" s="190"/>
      <c r="Q40" s="89"/>
      <c r="R40" s="87"/>
      <c r="S40" s="87"/>
      <c r="T40" s="87"/>
    </row>
    <row r="41" spans="1:20" s="101" customFormat="1" ht="12.75">
      <c r="A41" s="177" t="s">
        <v>83</v>
      </c>
      <c r="B41" s="177" t="s">
        <v>82</v>
      </c>
      <c r="C41" s="143" t="s">
        <v>19</v>
      </c>
      <c r="D41" s="177" t="s">
        <v>84</v>
      </c>
      <c r="E41" s="143" t="s">
        <v>19</v>
      </c>
      <c r="F41" s="177" t="s">
        <v>85</v>
      </c>
      <c r="G41" s="143" t="s">
        <v>19</v>
      </c>
      <c r="H41" s="177" t="s">
        <v>86</v>
      </c>
      <c r="I41" s="143" t="s">
        <v>19</v>
      </c>
      <c r="J41" s="188" t="s">
        <v>87</v>
      </c>
      <c r="K41" s="143" t="s">
        <v>19</v>
      </c>
      <c r="L41" s="177" t="s">
        <v>30</v>
      </c>
      <c r="Q41" s="89"/>
      <c r="R41" s="87"/>
      <c r="S41" s="87"/>
      <c r="T41" s="87"/>
    </row>
    <row r="42" spans="1:20" s="101" customFormat="1" ht="12.75">
      <c r="A42" s="178"/>
      <c r="B42" s="178"/>
      <c r="C42" s="144" t="s">
        <v>45</v>
      </c>
      <c r="D42" s="178"/>
      <c r="E42" s="144" t="s">
        <v>45</v>
      </c>
      <c r="F42" s="178"/>
      <c r="G42" s="144" t="s">
        <v>45</v>
      </c>
      <c r="H42" s="178"/>
      <c r="I42" s="144" t="s">
        <v>45</v>
      </c>
      <c r="J42" s="189"/>
      <c r="K42" s="144" t="s">
        <v>45</v>
      </c>
      <c r="L42" s="178"/>
      <c r="Q42" s="89"/>
      <c r="R42" s="87"/>
      <c r="S42" s="87"/>
      <c r="T42" s="87"/>
    </row>
    <row r="43" spans="1:20" s="101" customFormat="1" ht="12.75">
      <c r="A43" s="104" t="s">
        <v>25</v>
      </c>
      <c r="B43" s="105">
        <f>B15</f>
        <v>5</v>
      </c>
      <c r="C43" s="106">
        <f>B43/$L$43</f>
        <v>0.010752688172043012</v>
      </c>
      <c r="D43" s="105">
        <f>D15</f>
        <v>52</v>
      </c>
      <c r="E43" s="106">
        <f>D43/$L$43</f>
        <v>0.11182795698924732</v>
      </c>
      <c r="F43" s="105">
        <f>F15</f>
        <v>150</v>
      </c>
      <c r="G43" s="106">
        <f>F43/$L$43</f>
        <v>0.3225806451612903</v>
      </c>
      <c r="H43" s="105">
        <f>H15</f>
        <v>237</v>
      </c>
      <c r="I43" s="106">
        <f>H43/$L$43</f>
        <v>0.5096774193548387</v>
      </c>
      <c r="J43" s="105">
        <f>J15</f>
        <v>21</v>
      </c>
      <c r="K43" s="106">
        <f>J43/L43</f>
        <v>0.04516129032258064</v>
      </c>
      <c r="L43" s="107">
        <f>B43+D43+F43+H43+J43</f>
        <v>465</v>
      </c>
      <c r="Q43" s="89"/>
      <c r="R43" s="87"/>
      <c r="S43" s="87"/>
      <c r="T43" s="87"/>
    </row>
    <row r="44" spans="1:193" ht="12" customHeight="1">
      <c r="A44" s="104" t="s">
        <v>26</v>
      </c>
      <c r="B44" s="105">
        <f>B20</f>
        <v>1</v>
      </c>
      <c r="C44" s="106">
        <f>B44/$L$44</f>
        <v>0.005780346820809248</v>
      </c>
      <c r="D44" s="105">
        <f>D20</f>
        <v>20</v>
      </c>
      <c r="E44" s="106">
        <f>D44/$L$44</f>
        <v>0.11560693641618497</v>
      </c>
      <c r="F44" s="105">
        <f>F20</f>
        <v>91</v>
      </c>
      <c r="G44" s="106">
        <f>F44/$L$44</f>
        <v>0.5260115606936416</v>
      </c>
      <c r="H44" s="105">
        <f>H20</f>
        <v>54</v>
      </c>
      <c r="I44" s="106">
        <f>H44/L44</f>
        <v>0.31213872832369943</v>
      </c>
      <c r="J44" s="105">
        <f>J20</f>
        <v>7</v>
      </c>
      <c r="K44" s="106">
        <f>J44/L44</f>
        <v>0.04046242774566474</v>
      </c>
      <c r="L44" s="108">
        <f>B44+D44+F44+H44+J44</f>
        <v>173</v>
      </c>
      <c r="M44" s="86"/>
      <c r="N44" s="86"/>
      <c r="O44" s="86"/>
      <c r="P44" s="86"/>
      <c r="Q44" s="89"/>
      <c r="R44" s="87"/>
      <c r="S44" s="87"/>
      <c r="T44" s="87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6"/>
      <c r="BM44" s="86"/>
      <c r="BN44" s="86"/>
      <c r="BO44" s="86"/>
      <c r="BP44" s="86"/>
      <c r="BQ44" s="86"/>
      <c r="BR44" s="86"/>
      <c r="BS44" s="86"/>
      <c r="BT44" s="86"/>
      <c r="BU44" s="86"/>
      <c r="BV44" s="86"/>
      <c r="BW44" s="86"/>
      <c r="BX44" s="86"/>
      <c r="BY44" s="86"/>
      <c r="BZ44" s="86"/>
      <c r="CA44" s="86"/>
      <c r="CB44" s="86"/>
      <c r="CC44" s="86"/>
      <c r="CD44" s="86"/>
      <c r="CE44" s="86"/>
      <c r="CF44" s="86"/>
      <c r="CG44" s="86"/>
      <c r="CH44" s="86"/>
      <c r="CI44" s="86"/>
      <c r="CJ44" s="86"/>
      <c r="CK44" s="86"/>
      <c r="CL44" s="86"/>
      <c r="CM44" s="86"/>
      <c r="CN44" s="86"/>
      <c r="CO44" s="86"/>
      <c r="CP44" s="86"/>
      <c r="CQ44" s="86"/>
      <c r="CR44" s="86"/>
      <c r="CS44" s="86"/>
      <c r="CT44" s="86"/>
      <c r="CU44" s="86"/>
      <c r="CV44" s="86"/>
      <c r="CW44" s="86"/>
      <c r="CX44" s="86"/>
      <c r="CY44" s="86"/>
      <c r="CZ44" s="86"/>
      <c r="DA44" s="86"/>
      <c r="DB44" s="86"/>
      <c r="DC44" s="86"/>
      <c r="DD44" s="86"/>
      <c r="DE44" s="86"/>
      <c r="DF44" s="86"/>
      <c r="DG44" s="86"/>
      <c r="DH44" s="86"/>
      <c r="DI44" s="86"/>
      <c r="DJ44" s="86"/>
      <c r="DK44" s="86"/>
      <c r="DL44" s="86"/>
      <c r="DM44" s="86"/>
      <c r="DN44" s="86"/>
      <c r="DO44" s="86"/>
      <c r="DP44" s="86"/>
      <c r="DQ44" s="86"/>
      <c r="DR44" s="86"/>
      <c r="DS44" s="86"/>
      <c r="DT44" s="86"/>
      <c r="DU44" s="86"/>
      <c r="DV44" s="86"/>
      <c r="DW44" s="86"/>
      <c r="DX44" s="86"/>
      <c r="DY44" s="86"/>
      <c r="DZ44" s="86"/>
      <c r="EA44" s="86"/>
      <c r="EB44" s="86"/>
      <c r="EC44" s="86"/>
      <c r="ED44" s="86"/>
      <c r="EE44" s="86"/>
      <c r="EF44" s="86"/>
      <c r="EG44" s="86"/>
      <c r="EH44" s="86"/>
      <c r="EI44" s="86"/>
      <c r="EJ44" s="86"/>
      <c r="EK44" s="86"/>
      <c r="EL44" s="86"/>
      <c r="EM44" s="86"/>
      <c r="EN44" s="86"/>
      <c r="EO44" s="86"/>
      <c r="EP44" s="86"/>
      <c r="EQ44" s="86"/>
      <c r="ER44" s="86"/>
      <c r="ES44" s="86"/>
      <c r="ET44" s="86"/>
      <c r="EU44" s="86"/>
      <c r="EV44" s="86"/>
      <c r="EW44" s="86"/>
      <c r="EX44" s="86"/>
      <c r="EY44" s="86"/>
      <c r="EZ44" s="86"/>
      <c r="FA44" s="86"/>
      <c r="FB44" s="86"/>
      <c r="FC44" s="86"/>
      <c r="FD44" s="86"/>
      <c r="FE44" s="86"/>
      <c r="FF44" s="86"/>
      <c r="FG44" s="86"/>
      <c r="FH44" s="86"/>
      <c r="FI44" s="86"/>
      <c r="FJ44" s="86"/>
      <c r="FK44" s="86"/>
      <c r="FL44" s="86"/>
      <c r="FM44" s="86"/>
      <c r="FN44" s="86"/>
      <c r="FO44" s="86"/>
      <c r="FP44" s="86"/>
      <c r="FQ44" s="86"/>
      <c r="FR44" s="86"/>
      <c r="FS44" s="86"/>
      <c r="FT44" s="86"/>
      <c r="FU44" s="86"/>
      <c r="FV44" s="86"/>
      <c r="FW44" s="86"/>
      <c r="FX44" s="86"/>
      <c r="FY44" s="86"/>
      <c r="FZ44" s="86"/>
      <c r="GA44" s="86"/>
      <c r="GB44" s="86"/>
      <c r="GC44" s="86"/>
      <c r="GD44" s="86"/>
      <c r="GE44" s="86"/>
      <c r="GF44" s="86"/>
      <c r="GG44" s="86"/>
      <c r="GH44" s="86"/>
      <c r="GI44" s="86"/>
      <c r="GJ44" s="86"/>
      <c r="GK44" s="86"/>
    </row>
    <row r="45" spans="1:193" ht="12.75">
      <c r="A45" s="104" t="s">
        <v>27</v>
      </c>
      <c r="B45" s="105">
        <f>B24</f>
        <v>0</v>
      </c>
      <c r="C45" s="106">
        <f>B45/$L$45</f>
        <v>0</v>
      </c>
      <c r="D45" s="105">
        <f>D24</f>
        <v>3</v>
      </c>
      <c r="E45" s="106">
        <f>D45/$L$45</f>
        <v>0.02727272727272727</v>
      </c>
      <c r="F45" s="105">
        <f>F24</f>
        <v>58</v>
      </c>
      <c r="G45" s="106">
        <f>F45/$L$45</f>
        <v>0.5272727272727272</v>
      </c>
      <c r="H45" s="105">
        <f>H24</f>
        <v>46</v>
      </c>
      <c r="I45" s="106">
        <f>H45/L45</f>
        <v>0.41818181818181815</v>
      </c>
      <c r="J45" s="105">
        <f>J24</f>
        <v>3</v>
      </c>
      <c r="K45" s="106">
        <f>J45/L45</f>
        <v>0.02727272727272727</v>
      </c>
      <c r="L45" s="108">
        <f>B45+D45+F45+H45+J45</f>
        <v>110</v>
      </c>
      <c r="M45" s="86"/>
      <c r="N45" s="86"/>
      <c r="O45" s="86"/>
      <c r="P45" s="86"/>
      <c r="Q45" s="89"/>
      <c r="R45" s="87"/>
      <c r="S45" s="87"/>
      <c r="T45" s="87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86"/>
      <c r="BB45" s="86"/>
      <c r="BC45" s="86"/>
      <c r="BD45" s="86"/>
      <c r="BE45" s="86"/>
      <c r="BF45" s="86"/>
      <c r="BG45" s="86"/>
      <c r="BH45" s="86"/>
      <c r="BI45" s="86"/>
      <c r="BJ45" s="86"/>
      <c r="BK45" s="86"/>
      <c r="BL45" s="86"/>
      <c r="BM45" s="86"/>
      <c r="BN45" s="86"/>
      <c r="BO45" s="86"/>
      <c r="BP45" s="86"/>
      <c r="BQ45" s="86"/>
      <c r="BR45" s="86"/>
      <c r="BS45" s="86"/>
      <c r="BT45" s="86"/>
      <c r="BU45" s="86"/>
      <c r="BV45" s="86"/>
      <c r="BW45" s="86"/>
      <c r="BX45" s="86"/>
      <c r="BY45" s="86"/>
      <c r="BZ45" s="86"/>
      <c r="CA45" s="86"/>
      <c r="CB45" s="86"/>
      <c r="CC45" s="86"/>
      <c r="CD45" s="86"/>
      <c r="CE45" s="86"/>
      <c r="CF45" s="86"/>
      <c r="CG45" s="86"/>
      <c r="CH45" s="86"/>
      <c r="CI45" s="86"/>
      <c r="CJ45" s="86"/>
      <c r="CK45" s="86"/>
      <c r="CL45" s="86"/>
      <c r="CM45" s="86"/>
      <c r="CN45" s="86"/>
      <c r="CO45" s="86"/>
      <c r="CP45" s="86"/>
      <c r="CQ45" s="86"/>
      <c r="CR45" s="86"/>
      <c r="CS45" s="86"/>
      <c r="CT45" s="86"/>
      <c r="CU45" s="86"/>
      <c r="CV45" s="86"/>
      <c r="CW45" s="86"/>
      <c r="CX45" s="86"/>
      <c r="CY45" s="86"/>
      <c r="CZ45" s="86"/>
      <c r="DA45" s="86"/>
      <c r="DB45" s="86"/>
      <c r="DC45" s="86"/>
      <c r="DD45" s="86"/>
      <c r="DE45" s="86"/>
      <c r="DF45" s="86"/>
      <c r="DG45" s="86"/>
      <c r="DH45" s="86"/>
      <c r="DI45" s="86"/>
      <c r="DJ45" s="86"/>
      <c r="DK45" s="86"/>
      <c r="DL45" s="86"/>
      <c r="DM45" s="86"/>
      <c r="DN45" s="86"/>
      <c r="DO45" s="86"/>
      <c r="DP45" s="86"/>
      <c r="DQ45" s="86"/>
      <c r="DR45" s="86"/>
      <c r="DS45" s="86"/>
      <c r="DT45" s="86"/>
      <c r="DU45" s="86"/>
      <c r="DV45" s="86"/>
      <c r="DW45" s="86"/>
      <c r="DX45" s="86"/>
      <c r="DY45" s="86"/>
      <c r="DZ45" s="86"/>
      <c r="EA45" s="86"/>
      <c r="EB45" s="86"/>
      <c r="EC45" s="86"/>
      <c r="ED45" s="86"/>
      <c r="EE45" s="86"/>
      <c r="EF45" s="86"/>
      <c r="EG45" s="86"/>
      <c r="EH45" s="86"/>
      <c r="EI45" s="86"/>
      <c r="EJ45" s="86"/>
      <c r="EK45" s="86"/>
      <c r="EL45" s="86"/>
      <c r="EM45" s="86"/>
      <c r="EN45" s="86"/>
      <c r="EO45" s="86"/>
      <c r="EP45" s="86"/>
      <c r="EQ45" s="86"/>
      <c r="ER45" s="86"/>
      <c r="ES45" s="86"/>
      <c r="ET45" s="86"/>
      <c r="EU45" s="86"/>
      <c r="EV45" s="86"/>
      <c r="EW45" s="86"/>
      <c r="EX45" s="86"/>
      <c r="EY45" s="86"/>
      <c r="EZ45" s="86"/>
      <c r="FA45" s="86"/>
      <c r="FB45" s="86"/>
      <c r="FC45" s="86"/>
      <c r="FD45" s="86"/>
      <c r="FE45" s="86"/>
      <c r="FF45" s="86"/>
      <c r="FG45" s="86"/>
      <c r="FH45" s="86"/>
      <c r="FI45" s="86"/>
      <c r="FJ45" s="86"/>
      <c r="FK45" s="86"/>
      <c r="FL45" s="86"/>
      <c r="FM45" s="86"/>
      <c r="FN45" s="86"/>
      <c r="FO45" s="86"/>
      <c r="FP45" s="86"/>
      <c r="FQ45" s="86"/>
      <c r="FR45" s="86"/>
      <c r="FS45" s="86"/>
      <c r="FT45" s="86"/>
      <c r="FU45" s="86"/>
      <c r="FV45" s="86"/>
      <c r="FW45" s="86"/>
      <c r="FX45" s="86"/>
      <c r="FY45" s="86"/>
      <c r="FZ45" s="86"/>
      <c r="GA45" s="86"/>
      <c r="GB45" s="86"/>
      <c r="GC45" s="86"/>
      <c r="GD45" s="86"/>
      <c r="GE45" s="86"/>
      <c r="GF45" s="86"/>
      <c r="GG45" s="86"/>
      <c r="GH45" s="86"/>
      <c r="GI45" s="86"/>
      <c r="GJ45" s="86"/>
      <c r="GK45" s="86"/>
    </row>
    <row r="46" spans="1:193" ht="12.75">
      <c r="A46" s="104" t="s">
        <v>28</v>
      </c>
      <c r="B46" s="105">
        <f>B29</f>
        <v>2</v>
      </c>
      <c r="C46" s="106">
        <f>B46/$L$46</f>
        <v>0.011834319526627219</v>
      </c>
      <c r="D46" s="105">
        <f>D29</f>
        <v>3</v>
      </c>
      <c r="E46" s="106">
        <f>D46/$L$46</f>
        <v>0.01775147928994083</v>
      </c>
      <c r="F46" s="105">
        <f>F29</f>
        <v>51</v>
      </c>
      <c r="G46" s="106">
        <f>F46/$L$46</f>
        <v>0.30177514792899407</v>
      </c>
      <c r="H46" s="105">
        <f>H29</f>
        <v>98</v>
      </c>
      <c r="I46" s="106">
        <f>H46/L46</f>
        <v>0.5798816568047337</v>
      </c>
      <c r="J46" s="105">
        <f>J29</f>
        <v>15</v>
      </c>
      <c r="K46" s="106">
        <f>J46/L46</f>
        <v>0.08875739644970414</v>
      </c>
      <c r="L46" s="108">
        <f>B46+D46+F46+H46+J46</f>
        <v>169</v>
      </c>
      <c r="M46" s="86"/>
      <c r="N46" s="86"/>
      <c r="O46" s="86"/>
      <c r="P46" s="86"/>
      <c r="Q46" s="89"/>
      <c r="R46" s="87"/>
      <c r="S46" s="87"/>
      <c r="T46" s="87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  <c r="AS46" s="86"/>
      <c r="AT46" s="86"/>
      <c r="AU46" s="86"/>
      <c r="AV46" s="86"/>
      <c r="AW46" s="86"/>
      <c r="AX46" s="86"/>
      <c r="AY46" s="86"/>
      <c r="AZ46" s="86"/>
      <c r="BA46" s="86"/>
      <c r="BB46" s="86"/>
      <c r="BC46" s="86"/>
      <c r="BD46" s="86"/>
      <c r="BE46" s="86"/>
      <c r="BF46" s="86"/>
      <c r="BG46" s="86"/>
      <c r="BH46" s="86"/>
      <c r="BI46" s="86"/>
      <c r="BJ46" s="86"/>
      <c r="BK46" s="86"/>
      <c r="BL46" s="86"/>
      <c r="BM46" s="86"/>
      <c r="BN46" s="86"/>
      <c r="BO46" s="86"/>
      <c r="BP46" s="86"/>
      <c r="BQ46" s="86"/>
      <c r="BR46" s="86"/>
      <c r="BS46" s="86"/>
      <c r="BT46" s="86"/>
      <c r="BU46" s="86"/>
      <c r="BV46" s="86"/>
      <c r="BW46" s="86"/>
      <c r="BX46" s="86"/>
      <c r="BY46" s="86"/>
      <c r="BZ46" s="86"/>
      <c r="CA46" s="86"/>
      <c r="CB46" s="86"/>
      <c r="CC46" s="86"/>
      <c r="CD46" s="86"/>
      <c r="CE46" s="86"/>
      <c r="CF46" s="86"/>
      <c r="CG46" s="86"/>
      <c r="CH46" s="86"/>
      <c r="CI46" s="86"/>
      <c r="CJ46" s="86"/>
      <c r="CK46" s="86"/>
      <c r="CL46" s="86"/>
      <c r="CM46" s="86"/>
      <c r="CN46" s="86"/>
      <c r="CO46" s="86"/>
      <c r="CP46" s="86"/>
      <c r="CQ46" s="86"/>
      <c r="CR46" s="86"/>
      <c r="CS46" s="86"/>
      <c r="CT46" s="86"/>
      <c r="CU46" s="86"/>
      <c r="CV46" s="86"/>
      <c r="CW46" s="86"/>
      <c r="CX46" s="86"/>
      <c r="CY46" s="86"/>
      <c r="CZ46" s="86"/>
      <c r="DA46" s="86"/>
      <c r="DB46" s="86"/>
      <c r="DC46" s="86"/>
      <c r="DD46" s="86"/>
      <c r="DE46" s="86"/>
      <c r="DF46" s="86"/>
      <c r="DG46" s="86"/>
      <c r="DH46" s="86"/>
      <c r="DI46" s="86"/>
      <c r="DJ46" s="86"/>
      <c r="DK46" s="86"/>
      <c r="DL46" s="86"/>
      <c r="DM46" s="86"/>
      <c r="DN46" s="86"/>
      <c r="DO46" s="86"/>
      <c r="DP46" s="86"/>
      <c r="DQ46" s="86"/>
      <c r="DR46" s="86"/>
      <c r="DS46" s="86"/>
      <c r="DT46" s="86"/>
      <c r="DU46" s="86"/>
      <c r="DV46" s="86"/>
      <c r="DW46" s="86"/>
      <c r="DX46" s="86"/>
      <c r="DY46" s="86"/>
      <c r="DZ46" s="86"/>
      <c r="EA46" s="86"/>
      <c r="EB46" s="86"/>
      <c r="EC46" s="86"/>
      <c r="ED46" s="86"/>
      <c r="EE46" s="86"/>
      <c r="EF46" s="86"/>
      <c r="EG46" s="86"/>
      <c r="EH46" s="86"/>
      <c r="EI46" s="86"/>
      <c r="EJ46" s="86"/>
      <c r="EK46" s="86"/>
      <c r="EL46" s="86"/>
      <c r="EM46" s="86"/>
      <c r="EN46" s="86"/>
      <c r="EO46" s="86"/>
      <c r="EP46" s="86"/>
      <c r="EQ46" s="86"/>
      <c r="ER46" s="86"/>
      <c r="ES46" s="86"/>
      <c r="ET46" s="86"/>
      <c r="EU46" s="86"/>
      <c r="EV46" s="86"/>
      <c r="EW46" s="86"/>
      <c r="EX46" s="86"/>
      <c r="EY46" s="86"/>
      <c r="EZ46" s="86"/>
      <c r="FA46" s="86"/>
      <c r="FB46" s="86"/>
      <c r="FC46" s="86"/>
      <c r="FD46" s="86"/>
      <c r="FE46" s="86"/>
      <c r="FF46" s="86"/>
      <c r="FG46" s="86"/>
      <c r="FH46" s="86"/>
      <c r="FI46" s="86"/>
      <c r="FJ46" s="86"/>
      <c r="FK46" s="86"/>
      <c r="FL46" s="86"/>
      <c r="FM46" s="86"/>
      <c r="FN46" s="86"/>
      <c r="FO46" s="86"/>
      <c r="FP46" s="86"/>
      <c r="FQ46" s="86"/>
      <c r="FR46" s="86"/>
      <c r="FS46" s="86"/>
      <c r="FT46" s="86"/>
      <c r="FU46" s="86"/>
      <c r="FV46" s="86"/>
      <c r="FW46" s="86"/>
      <c r="FX46" s="86"/>
      <c r="FY46" s="86"/>
      <c r="FZ46" s="86"/>
      <c r="GA46" s="86"/>
      <c r="GB46" s="86"/>
      <c r="GC46" s="86"/>
      <c r="GD46" s="86"/>
      <c r="GE46" s="86"/>
      <c r="GF46" s="86"/>
      <c r="GG46" s="86"/>
      <c r="GH46" s="86"/>
      <c r="GI46" s="86"/>
      <c r="GJ46" s="86"/>
      <c r="GK46" s="86"/>
    </row>
    <row r="47" spans="1:193" ht="12.75">
      <c r="A47" s="104" t="s">
        <v>29</v>
      </c>
      <c r="B47" s="105">
        <f>B34</f>
        <v>0</v>
      </c>
      <c r="C47" s="106">
        <f>B47/$L$47</f>
        <v>0</v>
      </c>
      <c r="D47" s="105">
        <f>D34</f>
        <v>2</v>
      </c>
      <c r="E47" s="106">
        <f>D47/$L$47</f>
        <v>0.012658227848101266</v>
      </c>
      <c r="F47" s="105">
        <f>F34</f>
        <v>40</v>
      </c>
      <c r="G47" s="106">
        <f>F47/$L$47</f>
        <v>0.25316455696202533</v>
      </c>
      <c r="H47" s="105">
        <f>H34</f>
        <v>106</v>
      </c>
      <c r="I47" s="106">
        <f>H47/L47</f>
        <v>0.6708860759493671</v>
      </c>
      <c r="J47" s="105">
        <f>J34</f>
        <v>10</v>
      </c>
      <c r="K47" s="106">
        <f>J47/L47</f>
        <v>0.06329113924050633</v>
      </c>
      <c r="L47" s="105">
        <f>B47+D47+F47+H47+J47</f>
        <v>158</v>
      </c>
      <c r="M47" s="86"/>
      <c r="N47" s="86"/>
      <c r="O47" s="86"/>
      <c r="P47" s="86"/>
      <c r="Q47" s="89"/>
      <c r="R47" s="87"/>
      <c r="S47" s="87"/>
      <c r="T47" s="87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86"/>
      <c r="AP47" s="86"/>
      <c r="AQ47" s="86"/>
      <c r="AR47" s="86"/>
      <c r="AS47" s="86"/>
      <c r="AT47" s="86"/>
      <c r="AU47" s="86"/>
      <c r="AV47" s="86"/>
      <c r="AW47" s="86"/>
      <c r="AX47" s="86"/>
      <c r="AY47" s="86"/>
      <c r="AZ47" s="86"/>
      <c r="BA47" s="86"/>
      <c r="BB47" s="86"/>
      <c r="BC47" s="86"/>
      <c r="BD47" s="86"/>
      <c r="BE47" s="86"/>
      <c r="BF47" s="86"/>
      <c r="BG47" s="86"/>
      <c r="BH47" s="86"/>
      <c r="BI47" s="86"/>
      <c r="BJ47" s="86"/>
      <c r="BK47" s="86"/>
      <c r="BL47" s="86"/>
      <c r="BM47" s="86"/>
      <c r="BN47" s="86"/>
      <c r="BO47" s="86"/>
      <c r="BP47" s="86"/>
      <c r="BQ47" s="86"/>
      <c r="BR47" s="86"/>
      <c r="BS47" s="86"/>
      <c r="BT47" s="86"/>
      <c r="BU47" s="86"/>
      <c r="BV47" s="86"/>
      <c r="BW47" s="86"/>
      <c r="BX47" s="86"/>
      <c r="BY47" s="86"/>
      <c r="BZ47" s="86"/>
      <c r="CA47" s="86"/>
      <c r="CB47" s="86"/>
      <c r="CC47" s="86"/>
      <c r="CD47" s="86"/>
      <c r="CE47" s="86"/>
      <c r="CF47" s="86"/>
      <c r="CG47" s="86"/>
      <c r="CH47" s="86"/>
      <c r="CI47" s="86"/>
      <c r="CJ47" s="86"/>
      <c r="CK47" s="86"/>
      <c r="CL47" s="86"/>
      <c r="CM47" s="86"/>
      <c r="CN47" s="86"/>
      <c r="CO47" s="86"/>
      <c r="CP47" s="86"/>
      <c r="CQ47" s="86"/>
      <c r="CR47" s="86"/>
      <c r="CS47" s="86"/>
      <c r="CT47" s="86"/>
      <c r="CU47" s="86"/>
      <c r="CV47" s="86"/>
      <c r="CW47" s="86"/>
      <c r="CX47" s="86"/>
      <c r="CY47" s="86"/>
      <c r="CZ47" s="86"/>
      <c r="DA47" s="86"/>
      <c r="DB47" s="86"/>
      <c r="DC47" s="86"/>
      <c r="DD47" s="86"/>
      <c r="DE47" s="86"/>
      <c r="DF47" s="86"/>
      <c r="DG47" s="86"/>
      <c r="DH47" s="86"/>
      <c r="DI47" s="86"/>
      <c r="DJ47" s="86"/>
      <c r="DK47" s="86"/>
      <c r="DL47" s="86"/>
      <c r="DM47" s="86"/>
      <c r="DN47" s="86"/>
      <c r="DO47" s="86"/>
      <c r="DP47" s="86"/>
      <c r="DQ47" s="86"/>
      <c r="DR47" s="86"/>
      <c r="DS47" s="86"/>
      <c r="DT47" s="86"/>
      <c r="DU47" s="86"/>
      <c r="DV47" s="86"/>
      <c r="DW47" s="86"/>
      <c r="DX47" s="86"/>
      <c r="DY47" s="86"/>
      <c r="DZ47" s="86"/>
      <c r="EA47" s="86"/>
      <c r="EB47" s="86"/>
      <c r="EC47" s="86"/>
      <c r="ED47" s="86"/>
      <c r="EE47" s="86"/>
      <c r="EF47" s="86"/>
      <c r="EG47" s="86"/>
      <c r="EH47" s="86"/>
      <c r="EI47" s="86"/>
      <c r="EJ47" s="86"/>
      <c r="EK47" s="86"/>
      <c r="EL47" s="86"/>
      <c r="EM47" s="86"/>
      <c r="EN47" s="86"/>
      <c r="EO47" s="86"/>
      <c r="EP47" s="86"/>
      <c r="EQ47" s="86"/>
      <c r="ER47" s="86"/>
      <c r="ES47" s="86"/>
      <c r="ET47" s="86"/>
      <c r="EU47" s="86"/>
      <c r="EV47" s="86"/>
      <c r="EW47" s="86"/>
      <c r="EX47" s="86"/>
      <c r="EY47" s="86"/>
      <c r="EZ47" s="86"/>
      <c r="FA47" s="86"/>
      <c r="FB47" s="86"/>
      <c r="FC47" s="86"/>
      <c r="FD47" s="86"/>
      <c r="FE47" s="86"/>
      <c r="FF47" s="86"/>
      <c r="FG47" s="86"/>
      <c r="FH47" s="86"/>
      <c r="FI47" s="86"/>
      <c r="FJ47" s="86"/>
      <c r="FK47" s="86"/>
      <c r="FL47" s="86"/>
      <c r="FM47" s="86"/>
      <c r="FN47" s="86"/>
      <c r="FO47" s="86"/>
      <c r="FP47" s="86"/>
      <c r="FQ47" s="86"/>
      <c r="FR47" s="86"/>
      <c r="FS47" s="86"/>
      <c r="FT47" s="86"/>
      <c r="FU47" s="86"/>
      <c r="FV47" s="86"/>
      <c r="FW47" s="86"/>
      <c r="FX47" s="86"/>
      <c r="FY47" s="86"/>
      <c r="FZ47" s="86"/>
      <c r="GA47" s="86"/>
      <c r="GB47" s="86"/>
      <c r="GC47" s="86"/>
      <c r="GD47" s="86"/>
      <c r="GE47" s="86"/>
      <c r="GF47" s="86"/>
      <c r="GG47" s="86"/>
      <c r="GH47" s="86"/>
      <c r="GI47" s="86"/>
      <c r="GJ47" s="86"/>
      <c r="GK47" s="86"/>
    </row>
    <row r="48" spans="1:193" ht="12.75">
      <c r="A48" s="109" t="s">
        <v>30</v>
      </c>
      <c r="B48" s="142">
        <f>SUM(B43:B47)</f>
        <v>8</v>
      </c>
      <c r="C48" s="111">
        <f>B48/$L$48</f>
        <v>0.0074418604651162795</v>
      </c>
      <c r="D48" s="142">
        <f>SUM(D43:D47)</f>
        <v>80</v>
      </c>
      <c r="E48" s="111">
        <f>D48/$L$48</f>
        <v>0.07441860465116279</v>
      </c>
      <c r="F48" s="142">
        <f>SUM(F43:F47)</f>
        <v>390</v>
      </c>
      <c r="G48" s="111">
        <f>F48/$L$48</f>
        <v>0.3627906976744186</v>
      </c>
      <c r="H48" s="142">
        <f>SUM(H43:H47)</f>
        <v>541</v>
      </c>
      <c r="I48" s="111">
        <f>H48/$L$48</f>
        <v>0.5032558139534884</v>
      </c>
      <c r="J48" s="142">
        <f>SUM(J43:J47)</f>
        <v>56</v>
      </c>
      <c r="K48" s="111">
        <f>J48/$L$48</f>
        <v>0.052093023255813956</v>
      </c>
      <c r="L48" s="112">
        <f>SUM(L43:L47)</f>
        <v>1075</v>
      </c>
      <c r="M48" s="86"/>
      <c r="N48" s="86"/>
      <c r="O48" s="86"/>
      <c r="P48" s="86"/>
      <c r="Q48" s="89"/>
      <c r="R48" s="87"/>
      <c r="S48" s="87"/>
      <c r="T48" s="87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6"/>
      <c r="AS48" s="86"/>
      <c r="AT48" s="86"/>
      <c r="AU48" s="86"/>
      <c r="AV48" s="86"/>
      <c r="AW48" s="86"/>
      <c r="AX48" s="86"/>
      <c r="AY48" s="86"/>
      <c r="AZ48" s="86"/>
      <c r="BA48" s="86"/>
      <c r="BB48" s="86"/>
      <c r="BC48" s="86"/>
      <c r="BD48" s="86"/>
      <c r="BE48" s="86"/>
      <c r="BF48" s="86"/>
      <c r="BG48" s="86"/>
      <c r="BH48" s="86"/>
      <c r="BI48" s="86"/>
      <c r="BJ48" s="86"/>
      <c r="BK48" s="86"/>
      <c r="BL48" s="86"/>
      <c r="BM48" s="86"/>
      <c r="BN48" s="86"/>
      <c r="BO48" s="86"/>
      <c r="BP48" s="86"/>
      <c r="BQ48" s="86"/>
      <c r="BR48" s="86"/>
      <c r="BS48" s="86"/>
      <c r="BT48" s="86"/>
      <c r="BU48" s="86"/>
      <c r="BV48" s="86"/>
      <c r="BW48" s="86"/>
      <c r="BX48" s="86"/>
      <c r="BY48" s="86"/>
      <c r="BZ48" s="86"/>
      <c r="CA48" s="86"/>
      <c r="CB48" s="86"/>
      <c r="CC48" s="86"/>
      <c r="CD48" s="86"/>
      <c r="CE48" s="86"/>
      <c r="CF48" s="86"/>
      <c r="CG48" s="86"/>
      <c r="CH48" s="86"/>
      <c r="CI48" s="86"/>
      <c r="CJ48" s="86"/>
      <c r="CK48" s="86"/>
      <c r="CL48" s="86"/>
      <c r="CM48" s="86"/>
      <c r="CN48" s="86"/>
      <c r="CO48" s="86"/>
      <c r="CP48" s="86"/>
      <c r="CQ48" s="86"/>
      <c r="CR48" s="86"/>
      <c r="CS48" s="86"/>
      <c r="CT48" s="86"/>
      <c r="CU48" s="86"/>
      <c r="CV48" s="86"/>
      <c r="CW48" s="86"/>
      <c r="CX48" s="86"/>
      <c r="CY48" s="86"/>
      <c r="CZ48" s="86"/>
      <c r="DA48" s="86"/>
      <c r="DB48" s="86"/>
      <c r="DC48" s="86"/>
      <c r="DD48" s="86"/>
      <c r="DE48" s="86"/>
      <c r="DF48" s="86"/>
      <c r="DG48" s="86"/>
      <c r="DH48" s="86"/>
      <c r="DI48" s="86"/>
      <c r="DJ48" s="86"/>
      <c r="DK48" s="86"/>
      <c r="DL48" s="86"/>
      <c r="DM48" s="86"/>
      <c r="DN48" s="86"/>
      <c r="DO48" s="86"/>
      <c r="DP48" s="86"/>
      <c r="DQ48" s="86"/>
      <c r="DR48" s="86"/>
      <c r="DS48" s="86"/>
      <c r="DT48" s="86"/>
      <c r="DU48" s="86"/>
      <c r="DV48" s="86"/>
      <c r="DW48" s="86"/>
      <c r="DX48" s="86"/>
      <c r="DY48" s="86"/>
      <c r="DZ48" s="86"/>
      <c r="EA48" s="86"/>
      <c r="EB48" s="86"/>
      <c r="EC48" s="86"/>
      <c r="ED48" s="86"/>
      <c r="EE48" s="86"/>
      <c r="EF48" s="86"/>
      <c r="EG48" s="86"/>
      <c r="EH48" s="86"/>
      <c r="EI48" s="86"/>
      <c r="EJ48" s="86"/>
      <c r="EK48" s="86"/>
      <c r="EL48" s="86"/>
      <c r="EM48" s="86"/>
      <c r="EN48" s="86"/>
      <c r="EO48" s="86"/>
      <c r="EP48" s="86"/>
      <c r="EQ48" s="86"/>
      <c r="ER48" s="86"/>
      <c r="ES48" s="86"/>
      <c r="ET48" s="86"/>
      <c r="EU48" s="86"/>
      <c r="EV48" s="86"/>
      <c r="EW48" s="86"/>
      <c r="EX48" s="86"/>
      <c r="EY48" s="86"/>
      <c r="EZ48" s="86"/>
      <c r="FA48" s="86"/>
      <c r="FB48" s="86"/>
      <c r="FC48" s="86"/>
      <c r="FD48" s="86"/>
      <c r="FE48" s="86"/>
      <c r="FF48" s="86"/>
      <c r="FG48" s="86"/>
      <c r="FH48" s="86"/>
      <c r="FI48" s="86"/>
      <c r="FJ48" s="86"/>
      <c r="FK48" s="86"/>
      <c r="FL48" s="86"/>
      <c r="FM48" s="86"/>
      <c r="FN48" s="86"/>
      <c r="FO48" s="86"/>
      <c r="FP48" s="86"/>
      <c r="FQ48" s="86"/>
      <c r="FR48" s="86"/>
      <c r="FS48" s="86"/>
      <c r="FT48" s="86"/>
      <c r="FU48" s="86"/>
      <c r="FV48" s="86"/>
      <c r="FW48" s="86"/>
      <c r="FX48" s="86"/>
      <c r="FY48" s="86"/>
      <c r="FZ48" s="86"/>
      <c r="GA48" s="86"/>
      <c r="GB48" s="86"/>
      <c r="GC48" s="86"/>
      <c r="GD48" s="86"/>
      <c r="GE48" s="86"/>
      <c r="GF48" s="86"/>
      <c r="GG48" s="86"/>
      <c r="GH48" s="86"/>
      <c r="GI48" s="86"/>
      <c r="GJ48" s="86"/>
      <c r="GK48" s="86"/>
    </row>
    <row r="49" spans="1:193" ht="12.75">
      <c r="A49" s="113"/>
      <c r="B49" s="114">
        <f>B48/L48</f>
        <v>0.0074418604651162795</v>
      </c>
      <c r="C49" s="114"/>
      <c r="D49" s="114">
        <f>D48/L48</f>
        <v>0.07441860465116279</v>
      </c>
      <c r="E49" s="114"/>
      <c r="F49" s="114">
        <f>F48/L48</f>
        <v>0.3627906976744186</v>
      </c>
      <c r="G49" s="114"/>
      <c r="H49" s="114">
        <f>H48/L48</f>
        <v>0.5032558139534884</v>
      </c>
      <c r="I49" s="114"/>
      <c r="J49" s="114">
        <f>J48/L48</f>
        <v>0.052093023255813956</v>
      </c>
      <c r="K49" s="114"/>
      <c r="L49" s="115">
        <f>SUM(B49:J49)</f>
        <v>1</v>
      </c>
      <c r="M49" s="86"/>
      <c r="N49" s="86"/>
      <c r="O49" s="86"/>
      <c r="P49" s="86"/>
      <c r="Q49" s="89"/>
      <c r="R49" s="87"/>
      <c r="S49" s="87"/>
      <c r="T49" s="87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6"/>
      <c r="AK49" s="86"/>
      <c r="AL49" s="86"/>
      <c r="AM49" s="86"/>
      <c r="AN49" s="86"/>
      <c r="AO49" s="86"/>
      <c r="AP49" s="86"/>
      <c r="AQ49" s="86"/>
      <c r="AR49" s="86"/>
      <c r="AS49" s="86"/>
      <c r="AT49" s="86"/>
      <c r="AU49" s="86"/>
      <c r="AV49" s="86"/>
      <c r="AW49" s="86"/>
      <c r="AX49" s="86"/>
      <c r="AY49" s="86"/>
      <c r="AZ49" s="86"/>
      <c r="BA49" s="86"/>
      <c r="BB49" s="86"/>
      <c r="BC49" s="86"/>
      <c r="BD49" s="86"/>
      <c r="BE49" s="86"/>
      <c r="BF49" s="86"/>
      <c r="BG49" s="86"/>
      <c r="BH49" s="86"/>
      <c r="BI49" s="86"/>
      <c r="BJ49" s="86"/>
      <c r="BK49" s="86"/>
      <c r="BL49" s="86"/>
      <c r="BM49" s="86"/>
      <c r="BN49" s="86"/>
      <c r="BO49" s="86"/>
      <c r="BP49" s="86"/>
      <c r="BQ49" s="86"/>
      <c r="BR49" s="86"/>
      <c r="BS49" s="86"/>
      <c r="BT49" s="86"/>
      <c r="BU49" s="86"/>
      <c r="BV49" s="86"/>
      <c r="BW49" s="86"/>
      <c r="BX49" s="86"/>
      <c r="BY49" s="86"/>
      <c r="BZ49" s="86"/>
      <c r="CA49" s="86"/>
      <c r="CB49" s="86"/>
      <c r="CC49" s="86"/>
      <c r="CD49" s="86"/>
      <c r="CE49" s="86"/>
      <c r="CF49" s="86"/>
      <c r="CG49" s="86"/>
      <c r="CH49" s="86"/>
      <c r="CI49" s="86"/>
      <c r="CJ49" s="86"/>
      <c r="CK49" s="86"/>
      <c r="CL49" s="86"/>
      <c r="CM49" s="86"/>
      <c r="CN49" s="86"/>
      <c r="CO49" s="86"/>
      <c r="CP49" s="86"/>
      <c r="CQ49" s="86"/>
      <c r="CR49" s="86"/>
      <c r="CS49" s="86"/>
      <c r="CT49" s="86"/>
      <c r="CU49" s="86"/>
      <c r="CV49" s="86"/>
      <c r="CW49" s="86"/>
      <c r="CX49" s="86"/>
      <c r="CY49" s="86"/>
      <c r="CZ49" s="86"/>
      <c r="DA49" s="86"/>
      <c r="DB49" s="86"/>
      <c r="DC49" s="86"/>
      <c r="DD49" s="86"/>
      <c r="DE49" s="86"/>
      <c r="DF49" s="86"/>
      <c r="DG49" s="86"/>
      <c r="DH49" s="86"/>
      <c r="DI49" s="86"/>
      <c r="DJ49" s="86"/>
      <c r="DK49" s="86"/>
      <c r="DL49" s="86"/>
      <c r="DM49" s="86"/>
      <c r="DN49" s="86"/>
      <c r="DO49" s="86"/>
      <c r="DP49" s="86"/>
      <c r="DQ49" s="86"/>
      <c r="DR49" s="86"/>
      <c r="DS49" s="86"/>
      <c r="DT49" s="86"/>
      <c r="DU49" s="86"/>
      <c r="DV49" s="86"/>
      <c r="DW49" s="86"/>
      <c r="DX49" s="86"/>
      <c r="DY49" s="86"/>
      <c r="DZ49" s="86"/>
      <c r="EA49" s="86"/>
      <c r="EB49" s="86"/>
      <c r="EC49" s="86"/>
      <c r="ED49" s="86"/>
      <c r="EE49" s="86"/>
      <c r="EF49" s="86"/>
      <c r="EG49" s="86"/>
      <c r="EH49" s="86"/>
      <c r="EI49" s="86"/>
      <c r="EJ49" s="86"/>
      <c r="EK49" s="86"/>
      <c r="EL49" s="86"/>
      <c r="EM49" s="86"/>
      <c r="EN49" s="86"/>
      <c r="EO49" s="86"/>
      <c r="EP49" s="86"/>
      <c r="EQ49" s="86"/>
      <c r="ER49" s="86"/>
      <c r="ES49" s="86"/>
      <c r="ET49" s="86"/>
      <c r="EU49" s="86"/>
      <c r="EV49" s="86"/>
      <c r="EW49" s="86"/>
      <c r="EX49" s="86"/>
      <c r="EY49" s="86"/>
      <c r="EZ49" s="86"/>
      <c r="FA49" s="86"/>
      <c r="FB49" s="86"/>
      <c r="FC49" s="86"/>
      <c r="FD49" s="86"/>
      <c r="FE49" s="86"/>
      <c r="FF49" s="86"/>
      <c r="FG49" s="86"/>
      <c r="FH49" s="86"/>
      <c r="FI49" s="86"/>
      <c r="FJ49" s="86"/>
      <c r="FK49" s="86"/>
      <c r="FL49" s="86"/>
      <c r="FM49" s="86"/>
      <c r="FN49" s="86"/>
      <c r="FO49" s="86"/>
      <c r="FP49" s="86"/>
      <c r="FQ49" s="86"/>
      <c r="FR49" s="86"/>
      <c r="FS49" s="86"/>
      <c r="FT49" s="86"/>
      <c r="FU49" s="86"/>
      <c r="FV49" s="86"/>
      <c r="FW49" s="86"/>
      <c r="FX49" s="86"/>
      <c r="FY49" s="86"/>
      <c r="FZ49" s="86"/>
      <c r="GA49" s="86"/>
      <c r="GB49" s="86"/>
      <c r="GC49" s="86"/>
      <c r="GD49" s="86"/>
      <c r="GE49" s="86"/>
      <c r="GF49" s="86"/>
      <c r="GG49" s="86"/>
      <c r="GH49" s="86"/>
      <c r="GI49" s="86"/>
      <c r="GJ49" s="86"/>
      <c r="GK49" s="86"/>
    </row>
    <row r="50" spans="1:193" ht="12.75">
      <c r="A50" s="113"/>
      <c r="B50" s="116"/>
      <c r="C50" s="117"/>
      <c r="D50" s="113"/>
      <c r="E50" s="113"/>
      <c r="F50" s="113"/>
      <c r="G50" s="113"/>
      <c r="H50" s="113"/>
      <c r="I50" s="113"/>
      <c r="J50" s="113"/>
      <c r="K50" s="113"/>
      <c r="L50" s="113"/>
      <c r="M50" s="86"/>
      <c r="N50" s="86"/>
      <c r="O50" s="86"/>
      <c r="P50" s="86"/>
      <c r="Q50" s="89"/>
      <c r="R50" s="87"/>
      <c r="S50" s="87"/>
      <c r="T50" s="87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86"/>
      <c r="AJ50" s="86"/>
      <c r="AK50" s="86"/>
      <c r="AL50" s="86"/>
      <c r="AM50" s="86"/>
      <c r="AN50" s="86"/>
      <c r="AO50" s="86"/>
      <c r="AP50" s="86"/>
      <c r="AQ50" s="86"/>
      <c r="AR50" s="86"/>
      <c r="AS50" s="86"/>
      <c r="AT50" s="86"/>
      <c r="AU50" s="86"/>
      <c r="AV50" s="86"/>
      <c r="AW50" s="86"/>
      <c r="AX50" s="86"/>
      <c r="AY50" s="86"/>
      <c r="AZ50" s="86"/>
      <c r="BA50" s="86"/>
      <c r="BB50" s="86"/>
      <c r="BC50" s="86"/>
      <c r="BD50" s="86"/>
      <c r="BE50" s="86"/>
      <c r="BF50" s="86"/>
      <c r="BG50" s="86"/>
      <c r="BH50" s="86"/>
      <c r="BI50" s="86"/>
      <c r="BJ50" s="86"/>
      <c r="BK50" s="86"/>
      <c r="BL50" s="86"/>
      <c r="BM50" s="86"/>
      <c r="BN50" s="86"/>
      <c r="BO50" s="86"/>
      <c r="BP50" s="86"/>
      <c r="BQ50" s="86"/>
      <c r="BR50" s="86"/>
      <c r="BS50" s="86"/>
      <c r="BT50" s="86"/>
      <c r="BU50" s="86"/>
      <c r="BV50" s="86"/>
      <c r="BW50" s="86"/>
      <c r="BX50" s="86"/>
      <c r="BY50" s="86"/>
      <c r="BZ50" s="86"/>
      <c r="CA50" s="86"/>
      <c r="CB50" s="86"/>
      <c r="CC50" s="86"/>
      <c r="CD50" s="86"/>
      <c r="CE50" s="86"/>
      <c r="CF50" s="86"/>
      <c r="CG50" s="86"/>
      <c r="CH50" s="86"/>
      <c r="CI50" s="86"/>
      <c r="CJ50" s="86"/>
      <c r="CK50" s="86"/>
      <c r="CL50" s="86"/>
      <c r="CM50" s="86"/>
      <c r="CN50" s="86"/>
      <c r="CO50" s="86"/>
      <c r="CP50" s="86"/>
      <c r="CQ50" s="86"/>
      <c r="CR50" s="86"/>
      <c r="CS50" s="86"/>
      <c r="CT50" s="86"/>
      <c r="CU50" s="86"/>
      <c r="CV50" s="86"/>
      <c r="CW50" s="86"/>
      <c r="CX50" s="86"/>
      <c r="CY50" s="86"/>
      <c r="CZ50" s="86"/>
      <c r="DA50" s="86"/>
      <c r="DB50" s="86"/>
      <c r="DC50" s="86"/>
      <c r="DD50" s="86"/>
      <c r="DE50" s="86"/>
      <c r="DF50" s="86"/>
      <c r="DG50" s="86"/>
      <c r="DH50" s="86"/>
      <c r="DI50" s="86"/>
      <c r="DJ50" s="86"/>
      <c r="DK50" s="86"/>
      <c r="DL50" s="86"/>
      <c r="DM50" s="86"/>
      <c r="DN50" s="86"/>
      <c r="DO50" s="86"/>
      <c r="DP50" s="86"/>
      <c r="DQ50" s="86"/>
      <c r="DR50" s="86"/>
      <c r="DS50" s="86"/>
      <c r="DT50" s="86"/>
      <c r="DU50" s="86"/>
      <c r="DV50" s="86"/>
      <c r="DW50" s="86"/>
      <c r="DX50" s="86"/>
      <c r="DY50" s="86"/>
      <c r="DZ50" s="86"/>
      <c r="EA50" s="86"/>
      <c r="EB50" s="86"/>
      <c r="EC50" s="86"/>
      <c r="ED50" s="86"/>
      <c r="EE50" s="86"/>
      <c r="EF50" s="86"/>
      <c r="EG50" s="86"/>
      <c r="EH50" s="86"/>
      <c r="EI50" s="86"/>
      <c r="EJ50" s="86"/>
      <c r="EK50" s="86"/>
      <c r="EL50" s="86"/>
      <c r="EM50" s="86"/>
      <c r="EN50" s="86"/>
      <c r="EO50" s="86"/>
      <c r="EP50" s="86"/>
      <c r="EQ50" s="86"/>
      <c r="ER50" s="86"/>
      <c r="ES50" s="86"/>
      <c r="ET50" s="86"/>
      <c r="EU50" s="86"/>
      <c r="EV50" s="86"/>
      <c r="EW50" s="86"/>
      <c r="EX50" s="86"/>
      <c r="EY50" s="86"/>
      <c r="EZ50" s="86"/>
      <c r="FA50" s="86"/>
      <c r="FB50" s="86"/>
      <c r="FC50" s="86"/>
      <c r="FD50" s="86"/>
      <c r="FE50" s="86"/>
      <c r="FF50" s="86"/>
      <c r="FG50" s="86"/>
      <c r="FH50" s="86"/>
      <c r="FI50" s="86"/>
      <c r="FJ50" s="86"/>
      <c r="FK50" s="86"/>
      <c r="FL50" s="86"/>
      <c r="FM50" s="86"/>
      <c r="FN50" s="86"/>
      <c r="FO50" s="86"/>
      <c r="FP50" s="86"/>
      <c r="FQ50" s="86"/>
      <c r="FR50" s="86"/>
      <c r="FS50" s="86"/>
      <c r="FT50" s="86"/>
      <c r="FU50" s="86"/>
      <c r="FV50" s="86"/>
      <c r="FW50" s="86"/>
      <c r="FX50" s="86"/>
      <c r="FY50" s="86"/>
      <c r="FZ50" s="86"/>
      <c r="GA50" s="86"/>
      <c r="GB50" s="86"/>
      <c r="GC50" s="86"/>
      <c r="GD50" s="86"/>
      <c r="GE50" s="86"/>
      <c r="GF50" s="86"/>
      <c r="GG50" s="86"/>
      <c r="GH50" s="86"/>
      <c r="GI50" s="86"/>
      <c r="GJ50" s="86"/>
      <c r="GK50" s="86"/>
    </row>
    <row r="51" spans="1:193" ht="12.75">
      <c r="A51" s="187" t="s">
        <v>48</v>
      </c>
      <c r="B51" s="187"/>
      <c r="C51" s="187"/>
      <c r="D51" s="187"/>
      <c r="E51" s="187"/>
      <c r="F51" s="187"/>
      <c r="G51" s="187"/>
      <c r="H51" s="187"/>
      <c r="I51" s="187"/>
      <c r="J51" s="187"/>
      <c r="K51" s="187"/>
      <c r="L51" s="187"/>
      <c r="M51" s="86"/>
      <c r="N51" s="86"/>
      <c r="O51" s="86"/>
      <c r="P51" s="86"/>
      <c r="Q51" s="89"/>
      <c r="R51" s="87"/>
      <c r="S51" s="87"/>
      <c r="T51" s="87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6"/>
      <c r="AK51" s="86"/>
      <c r="AL51" s="86"/>
      <c r="AM51" s="86"/>
      <c r="AN51" s="86"/>
      <c r="AO51" s="86"/>
      <c r="AP51" s="86"/>
      <c r="AQ51" s="86"/>
      <c r="AR51" s="86"/>
      <c r="AS51" s="86"/>
      <c r="AT51" s="86"/>
      <c r="AU51" s="86"/>
      <c r="AV51" s="86"/>
      <c r="AW51" s="86"/>
      <c r="AX51" s="86"/>
      <c r="AY51" s="86"/>
      <c r="AZ51" s="86"/>
      <c r="BA51" s="86"/>
      <c r="BB51" s="86"/>
      <c r="BC51" s="86"/>
      <c r="BD51" s="86"/>
      <c r="BE51" s="86"/>
      <c r="BF51" s="86"/>
      <c r="BG51" s="86"/>
      <c r="BH51" s="86"/>
      <c r="BI51" s="86"/>
      <c r="BJ51" s="86"/>
      <c r="BK51" s="86"/>
      <c r="BL51" s="86"/>
      <c r="BM51" s="86"/>
      <c r="BN51" s="86"/>
      <c r="BO51" s="86"/>
      <c r="BP51" s="86"/>
      <c r="BQ51" s="86"/>
      <c r="BR51" s="86"/>
      <c r="BS51" s="86"/>
      <c r="BT51" s="86"/>
      <c r="BU51" s="86"/>
      <c r="BV51" s="86"/>
      <c r="BW51" s="86"/>
      <c r="BX51" s="86"/>
      <c r="BY51" s="86"/>
      <c r="BZ51" s="86"/>
      <c r="CA51" s="86"/>
      <c r="CB51" s="86"/>
      <c r="CC51" s="86"/>
      <c r="CD51" s="86"/>
      <c r="CE51" s="86"/>
      <c r="CF51" s="86"/>
      <c r="CG51" s="86"/>
      <c r="CH51" s="86"/>
      <c r="CI51" s="86"/>
      <c r="CJ51" s="86"/>
      <c r="CK51" s="86"/>
      <c r="CL51" s="86"/>
      <c r="CM51" s="86"/>
      <c r="CN51" s="86"/>
      <c r="CO51" s="86"/>
      <c r="CP51" s="86"/>
      <c r="CQ51" s="86"/>
      <c r="CR51" s="86"/>
      <c r="CS51" s="86"/>
      <c r="CT51" s="86"/>
      <c r="CU51" s="86"/>
      <c r="CV51" s="86"/>
      <c r="CW51" s="86"/>
      <c r="CX51" s="86"/>
      <c r="CY51" s="86"/>
      <c r="CZ51" s="86"/>
      <c r="DA51" s="86"/>
      <c r="DB51" s="86"/>
      <c r="DC51" s="86"/>
      <c r="DD51" s="86"/>
      <c r="DE51" s="86"/>
      <c r="DF51" s="86"/>
      <c r="DG51" s="86"/>
      <c r="DH51" s="86"/>
      <c r="DI51" s="86"/>
      <c r="DJ51" s="86"/>
      <c r="DK51" s="86"/>
      <c r="DL51" s="86"/>
      <c r="DM51" s="86"/>
      <c r="DN51" s="86"/>
      <c r="DO51" s="86"/>
      <c r="DP51" s="86"/>
      <c r="DQ51" s="86"/>
      <c r="DR51" s="86"/>
      <c r="DS51" s="86"/>
      <c r="DT51" s="86"/>
      <c r="DU51" s="86"/>
      <c r="DV51" s="86"/>
      <c r="DW51" s="86"/>
      <c r="DX51" s="86"/>
      <c r="DY51" s="86"/>
      <c r="DZ51" s="86"/>
      <c r="EA51" s="86"/>
      <c r="EB51" s="86"/>
      <c r="EC51" s="86"/>
      <c r="ED51" s="86"/>
      <c r="EE51" s="86"/>
      <c r="EF51" s="86"/>
      <c r="EG51" s="86"/>
      <c r="EH51" s="86"/>
      <c r="EI51" s="86"/>
      <c r="EJ51" s="86"/>
      <c r="EK51" s="86"/>
      <c r="EL51" s="86"/>
      <c r="EM51" s="86"/>
      <c r="EN51" s="86"/>
      <c r="EO51" s="86"/>
      <c r="EP51" s="86"/>
      <c r="EQ51" s="86"/>
      <c r="ER51" s="86"/>
      <c r="ES51" s="86"/>
      <c r="ET51" s="86"/>
      <c r="EU51" s="86"/>
      <c r="EV51" s="86"/>
      <c r="EW51" s="86"/>
      <c r="EX51" s="86"/>
      <c r="EY51" s="86"/>
      <c r="EZ51" s="86"/>
      <c r="FA51" s="86"/>
      <c r="FB51" s="86"/>
      <c r="FC51" s="86"/>
      <c r="FD51" s="86"/>
      <c r="FE51" s="86"/>
      <c r="FF51" s="86"/>
      <c r="FG51" s="86"/>
      <c r="FH51" s="86"/>
      <c r="FI51" s="86"/>
      <c r="FJ51" s="86"/>
      <c r="FK51" s="86"/>
      <c r="FL51" s="86"/>
      <c r="FM51" s="86"/>
      <c r="FN51" s="86"/>
      <c r="FO51" s="86"/>
      <c r="FP51" s="86"/>
      <c r="FQ51" s="86"/>
      <c r="FR51" s="86"/>
      <c r="FS51" s="86"/>
      <c r="FT51" s="86"/>
      <c r="FU51" s="86"/>
      <c r="FV51" s="86"/>
      <c r="FW51" s="86"/>
      <c r="FX51" s="86"/>
      <c r="FY51" s="86"/>
      <c r="FZ51" s="86"/>
      <c r="GA51" s="86"/>
      <c r="GB51" s="86"/>
      <c r="GC51" s="86"/>
      <c r="GD51" s="86"/>
      <c r="GE51" s="86"/>
      <c r="GF51" s="86"/>
      <c r="GG51" s="86"/>
      <c r="GH51" s="86"/>
      <c r="GI51" s="86"/>
      <c r="GJ51" s="86"/>
      <c r="GK51" s="86"/>
    </row>
    <row r="52" spans="1:193" ht="12.75">
      <c r="A52" s="177" t="s">
        <v>45</v>
      </c>
      <c r="B52" s="177" t="s">
        <v>82</v>
      </c>
      <c r="C52" s="143" t="s">
        <v>19</v>
      </c>
      <c r="D52" s="177" t="s">
        <v>84</v>
      </c>
      <c r="E52" s="143" t="s">
        <v>19</v>
      </c>
      <c r="F52" s="177" t="s">
        <v>85</v>
      </c>
      <c r="G52" s="143" t="s">
        <v>19</v>
      </c>
      <c r="H52" s="177" t="s">
        <v>86</v>
      </c>
      <c r="I52" s="143" t="s">
        <v>19</v>
      </c>
      <c r="J52" s="188" t="s">
        <v>87</v>
      </c>
      <c r="K52" s="143" t="s">
        <v>19</v>
      </c>
      <c r="L52" s="177" t="s">
        <v>30</v>
      </c>
      <c r="M52" s="86"/>
      <c r="N52" s="86"/>
      <c r="O52" s="86"/>
      <c r="P52" s="86"/>
      <c r="Q52" s="89"/>
      <c r="R52" s="87"/>
      <c r="S52" s="87"/>
      <c r="T52" s="87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86"/>
      <c r="AL52" s="86"/>
      <c r="AM52" s="86"/>
      <c r="AN52" s="86"/>
      <c r="AO52" s="86"/>
      <c r="AP52" s="86"/>
      <c r="AQ52" s="86"/>
      <c r="AR52" s="86"/>
      <c r="AS52" s="86"/>
      <c r="AT52" s="86"/>
      <c r="AU52" s="86"/>
      <c r="AV52" s="86"/>
      <c r="AW52" s="86"/>
      <c r="AX52" s="86"/>
      <c r="AY52" s="86"/>
      <c r="AZ52" s="86"/>
      <c r="BA52" s="86"/>
      <c r="BB52" s="86"/>
      <c r="BC52" s="86"/>
      <c r="BD52" s="86"/>
      <c r="BE52" s="86"/>
      <c r="BF52" s="86"/>
      <c r="BG52" s="86"/>
      <c r="BH52" s="86"/>
      <c r="BI52" s="86"/>
      <c r="BJ52" s="86"/>
      <c r="BK52" s="86"/>
      <c r="BL52" s="86"/>
      <c r="BM52" s="86"/>
      <c r="BN52" s="86"/>
      <c r="BO52" s="86"/>
      <c r="BP52" s="86"/>
      <c r="BQ52" s="86"/>
      <c r="BR52" s="86"/>
      <c r="BS52" s="86"/>
      <c r="BT52" s="86"/>
      <c r="BU52" s="86"/>
      <c r="BV52" s="86"/>
      <c r="BW52" s="86"/>
      <c r="BX52" s="86"/>
      <c r="BY52" s="86"/>
      <c r="BZ52" s="86"/>
      <c r="CA52" s="86"/>
      <c r="CB52" s="86"/>
      <c r="CC52" s="86"/>
      <c r="CD52" s="86"/>
      <c r="CE52" s="86"/>
      <c r="CF52" s="86"/>
      <c r="CG52" s="86"/>
      <c r="CH52" s="86"/>
      <c r="CI52" s="86"/>
      <c r="CJ52" s="86"/>
      <c r="CK52" s="86"/>
      <c r="CL52" s="86"/>
      <c r="CM52" s="86"/>
      <c r="CN52" s="86"/>
      <c r="CO52" s="86"/>
      <c r="CP52" s="86"/>
      <c r="CQ52" s="86"/>
      <c r="CR52" s="86"/>
      <c r="CS52" s="86"/>
      <c r="CT52" s="86"/>
      <c r="CU52" s="86"/>
      <c r="CV52" s="86"/>
      <c r="CW52" s="86"/>
      <c r="CX52" s="86"/>
      <c r="CY52" s="86"/>
      <c r="CZ52" s="86"/>
      <c r="DA52" s="86"/>
      <c r="DB52" s="86"/>
      <c r="DC52" s="86"/>
      <c r="DD52" s="86"/>
      <c r="DE52" s="86"/>
      <c r="DF52" s="86"/>
      <c r="DG52" s="86"/>
      <c r="DH52" s="86"/>
      <c r="DI52" s="86"/>
      <c r="DJ52" s="86"/>
      <c r="DK52" s="86"/>
      <c r="DL52" s="86"/>
      <c r="DM52" s="86"/>
      <c r="DN52" s="86"/>
      <c r="DO52" s="86"/>
      <c r="DP52" s="86"/>
      <c r="DQ52" s="86"/>
      <c r="DR52" s="86"/>
      <c r="DS52" s="86"/>
      <c r="DT52" s="86"/>
      <c r="DU52" s="86"/>
      <c r="DV52" s="86"/>
      <c r="DW52" s="86"/>
      <c r="DX52" s="86"/>
      <c r="DY52" s="86"/>
      <c r="DZ52" s="86"/>
      <c r="EA52" s="86"/>
      <c r="EB52" s="86"/>
      <c r="EC52" s="86"/>
      <c r="ED52" s="86"/>
      <c r="EE52" s="86"/>
      <c r="EF52" s="86"/>
      <c r="EG52" s="86"/>
      <c r="EH52" s="86"/>
      <c r="EI52" s="86"/>
      <c r="EJ52" s="86"/>
      <c r="EK52" s="86"/>
      <c r="EL52" s="86"/>
      <c r="EM52" s="86"/>
      <c r="EN52" s="86"/>
      <c r="EO52" s="86"/>
      <c r="EP52" s="86"/>
      <c r="EQ52" s="86"/>
      <c r="ER52" s="86"/>
      <c r="ES52" s="86"/>
      <c r="ET52" s="86"/>
      <c r="EU52" s="86"/>
      <c r="EV52" s="86"/>
      <c r="EW52" s="86"/>
      <c r="EX52" s="86"/>
      <c r="EY52" s="86"/>
      <c r="EZ52" s="86"/>
      <c r="FA52" s="86"/>
      <c r="FB52" s="86"/>
      <c r="FC52" s="86"/>
      <c r="FD52" s="86"/>
      <c r="FE52" s="86"/>
      <c r="FF52" s="86"/>
      <c r="FG52" s="86"/>
      <c r="FH52" s="86"/>
      <c r="FI52" s="86"/>
      <c r="FJ52" s="86"/>
      <c r="FK52" s="86"/>
      <c r="FL52" s="86"/>
      <c r="FM52" s="86"/>
      <c r="FN52" s="86"/>
      <c r="FO52" s="86"/>
      <c r="FP52" s="86"/>
      <c r="FQ52" s="86"/>
      <c r="FR52" s="86"/>
      <c r="FS52" s="86"/>
      <c r="FT52" s="86"/>
      <c r="FU52" s="86"/>
      <c r="FV52" s="86"/>
      <c r="FW52" s="86"/>
      <c r="FX52" s="86"/>
      <c r="FY52" s="86"/>
      <c r="FZ52" s="86"/>
      <c r="GA52" s="86"/>
      <c r="GB52" s="86"/>
      <c r="GC52" s="86"/>
      <c r="GD52" s="86"/>
      <c r="GE52" s="86"/>
      <c r="GF52" s="86"/>
      <c r="GG52" s="86"/>
      <c r="GH52" s="86"/>
      <c r="GI52" s="86"/>
      <c r="GJ52" s="86"/>
      <c r="GK52" s="86"/>
    </row>
    <row r="53" spans="1:193" ht="12.75">
      <c r="A53" s="178"/>
      <c r="B53" s="178"/>
      <c r="C53" s="144" t="s">
        <v>45</v>
      </c>
      <c r="D53" s="178"/>
      <c r="E53" s="144" t="s">
        <v>45</v>
      </c>
      <c r="F53" s="178"/>
      <c r="G53" s="144" t="s">
        <v>45</v>
      </c>
      <c r="H53" s="178"/>
      <c r="I53" s="144" t="s">
        <v>45</v>
      </c>
      <c r="J53" s="189"/>
      <c r="K53" s="144" t="s">
        <v>45</v>
      </c>
      <c r="L53" s="178"/>
      <c r="M53" s="86"/>
      <c r="N53" s="86"/>
      <c r="O53" s="86"/>
      <c r="P53" s="86"/>
      <c r="Q53" s="89"/>
      <c r="R53" s="87"/>
      <c r="S53" s="87"/>
      <c r="T53" s="87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86"/>
      <c r="AS53" s="86"/>
      <c r="AT53" s="86"/>
      <c r="AU53" s="86"/>
      <c r="AV53" s="86"/>
      <c r="AW53" s="86"/>
      <c r="AX53" s="86"/>
      <c r="AY53" s="86"/>
      <c r="AZ53" s="86"/>
      <c r="BA53" s="86"/>
      <c r="BB53" s="86"/>
      <c r="BC53" s="86"/>
      <c r="BD53" s="86"/>
      <c r="BE53" s="86"/>
      <c r="BF53" s="86"/>
      <c r="BG53" s="86"/>
      <c r="BH53" s="86"/>
      <c r="BI53" s="86"/>
      <c r="BJ53" s="86"/>
      <c r="BK53" s="86"/>
      <c r="BL53" s="86"/>
      <c r="BM53" s="86"/>
      <c r="BN53" s="86"/>
      <c r="BO53" s="86"/>
      <c r="BP53" s="86"/>
      <c r="BQ53" s="86"/>
      <c r="BR53" s="86"/>
      <c r="BS53" s="86"/>
      <c r="BT53" s="86"/>
      <c r="BU53" s="86"/>
      <c r="BV53" s="86"/>
      <c r="BW53" s="86"/>
      <c r="BX53" s="86"/>
      <c r="BY53" s="86"/>
      <c r="BZ53" s="86"/>
      <c r="CA53" s="86"/>
      <c r="CB53" s="86"/>
      <c r="CC53" s="86"/>
      <c r="CD53" s="86"/>
      <c r="CE53" s="86"/>
      <c r="CF53" s="86"/>
      <c r="CG53" s="86"/>
      <c r="CH53" s="86"/>
      <c r="CI53" s="86"/>
      <c r="CJ53" s="86"/>
      <c r="CK53" s="86"/>
      <c r="CL53" s="86"/>
      <c r="CM53" s="86"/>
      <c r="CN53" s="86"/>
      <c r="CO53" s="86"/>
      <c r="CP53" s="86"/>
      <c r="CQ53" s="86"/>
      <c r="CR53" s="86"/>
      <c r="CS53" s="86"/>
      <c r="CT53" s="86"/>
      <c r="CU53" s="86"/>
      <c r="CV53" s="86"/>
      <c r="CW53" s="86"/>
      <c r="CX53" s="86"/>
      <c r="CY53" s="86"/>
      <c r="CZ53" s="86"/>
      <c r="DA53" s="86"/>
      <c r="DB53" s="86"/>
      <c r="DC53" s="86"/>
      <c r="DD53" s="86"/>
      <c r="DE53" s="86"/>
      <c r="DF53" s="86"/>
      <c r="DG53" s="86"/>
      <c r="DH53" s="86"/>
      <c r="DI53" s="86"/>
      <c r="DJ53" s="86"/>
      <c r="DK53" s="86"/>
      <c r="DL53" s="86"/>
      <c r="DM53" s="86"/>
      <c r="DN53" s="86"/>
      <c r="DO53" s="86"/>
      <c r="DP53" s="86"/>
      <c r="DQ53" s="86"/>
      <c r="DR53" s="86"/>
      <c r="DS53" s="86"/>
      <c r="DT53" s="86"/>
      <c r="DU53" s="86"/>
      <c r="DV53" s="86"/>
      <c r="DW53" s="86"/>
      <c r="DX53" s="86"/>
      <c r="DY53" s="86"/>
      <c r="DZ53" s="86"/>
      <c r="EA53" s="86"/>
      <c r="EB53" s="86"/>
      <c r="EC53" s="86"/>
      <c r="ED53" s="86"/>
      <c r="EE53" s="86"/>
      <c r="EF53" s="86"/>
      <c r="EG53" s="86"/>
      <c r="EH53" s="86"/>
      <c r="EI53" s="86"/>
      <c r="EJ53" s="86"/>
      <c r="EK53" s="86"/>
      <c r="EL53" s="86"/>
      <c r="EM53" s="86"/>
      <c r="EN53" s="86"/>
      <c r="EO53" s="86"/>
      <c r="EP53" s="86"/>
      <c r="EQ53" s="86"/>
      <c r="ER53" s="86"/>
      <c r="ES53" s="86"/>
      <c r="ET53" s="86"/>
      <c r="EU53" s="86"/>
      <c r="EV53" s="86"/>
      <c r="EW53" s="86"/>
      <c r="EX53" s="86"/>
      <c r="EY53" s="86"/>
      <c r="EZ53" s="86"/>
      <c r="FA53" s="86"/>
      <c r="FB53" s="86"/>
      <c r="FC53" s="86"/>
      <c r="FD53" s="86"/>
      <c r="FE53" s="86"/>
      <c r="FF53" s="86"/>
      <c r="FG53" s="86"/>
      <c r="FH53" s="86"/>
      <c r="FI53" s="86"/>
      <c r="FJ53" s="86"/>
      <c r="FK53" s="86"/>
      <c r="FL53" s="86"/>
      <c r="FM53" s="86"/>
      <c r="FN53" s="86"/>
      <c r="FO53" s="86"/>
      <c r="FP53" s="86"/>
      <c r="FQ53" s="86"/>
      <c r="FR53" s="86"/>
      <c r="FS53" s="86"/>
      <c r="FT53" s="86"/>
      <c r="FU53" s="86"/>
      <c r="FV53" s="86"/>
      <c r="FW53" s="86"/>
      <c r="FX53" s="86"/>
      <c r="FY53" s="86"/>
      <c r="FZ53" s="86"/>
      <c r="GA53" s="86"/>
      <c r="GB53" s="86"/>
      <c r="GC53" s="86"/>
      <c r="GD53" s="86"/>
      <c r="GE53" s="86"/>
      <c r="GF53" s="86"/>
      <c r="GG53" s="86"/>
      <c r="GH53" s="86"/>
      <c r="GI53" s="86"/>
      <c r="GJ53" s="86"/>
      <c r="GK53" s="86"/>
    </row>
    <row r="54" spans="1:193" ht="12.75">
      <c r="A54" s="104" t="s">
        <v>25</v>
      </c>
      <c r="B54" s="105">
        <f>C15</f>
        <v>13</v>
      </c>
      <c r="C54" s="106">
        <f aca="true" t="shared" si="6" ref="C54:C59">B54/L54</f>
        <v>0.1368421052631579</v>
      </c>
      <c r="D54" s="105">
        <f>E15</f>
        <v>29</v>
      </c>
      <c r="E54" s="106">
        <f aca="true" t="shared" si="7" ref="E54:E59">D54/L54</f>
        <v>0.30526315789473685</v>
      </c>
      <c r="F54" s="105">
        <f>G15</f>
        <v>41</v>
      </c>
      <c r="G54" s="106">
        <f aca="true" t="shared" si="8" ref="G54:G59">F54/L54</f>
        <v>0.43157894736842106</v>
      </c>
      <c r="H54" s="105">
        <f>I15</f>
        <v>12</v>
      </c>
      <c r="I54" s="106">
        <f aca="true" t="shared" si="9" ref="I54:I59">H54/L54</f>
        <v>0.12631578947368421</v>
      </c>
      <c r="J54" s="105">
        <f>K15</f>
        <v>0</v>
      </c>
      <c r="K54" s="106">
        <f aca="true" t="shared" si="10" ref="K54:K59">J54/L54</f>
        <v>0</v>
      </c>
      <c r="L54" s="108">
        <f>B54+D54+F54+H54+J54</f>
        <v>95</v>
      </c>
      <c r="M54" s="86"/>
      <c r="N54" s="86"/>
      <c r="O54" s="86"/>
      <c r="P54" s="86"/>
      <c r="Q54" s="89"/>
      <c r="R54" s="87"/>
      <c r="S54" s="87"/>
      <c r="T54" s="87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86"/>
      <c r="AK54" s="86"/>
      <c r="AL54" s="86"/>
      <c r="AM54" s="86"/>
      <c r="AN54" s="86"/>
      <c r="AO54" s="86"/>
      <c r="AP54" s="86"/>
      <c r="AQ54" s="86"/>
      <c r="AR54" s="86"/>
      <c r="AS54" s="86"/>
      <c r="AT54" s="86"/>
      <c r="AU54" s="86"/>
      <c r="AV54" s="86"/>
      <c r="AW54" s="86"/>
      <c r="AX54" s="86"/>
      <c r="AY54" s="86"/>
      <c r="AZ54" s="86"/>
      <c r="BA54" s="86"/>
      <c r="BB54" s="86"/>
      <c r="BC54" s="86"/>
      <c r="BD54" s="86"/>
      <c r="BE54" s="86"/>
      <c r="BF54" s="86"/>
      <c r="BG54" s="86"/>
      <c r="BH54" s="86"/>
      <c r="BI54" s="86"/>
      <c r="BJ54" s="86"/>
      <c r="BK54" s="86"/>
      <c r="BL54" s="86"/>
      <c r="BM54" s="86"/>
      <c r="BN54" s="86"/>
      <c r="BO54" s="86"/>
      <c r="BP54" s="86"/>
      <c r="BQ54" s="86"/>
      <c r="BR54" s="86"/>
      <c r="BS54" s="86"/>
      <c r="BT54" s="86"/>
      <c r="BU54" s="86"/>
      <c r="BV54" s="86"/>
      <c r="BW54" s="86"/>
      <c r="BX54" s="86"/>
      <c r="BY54" s="86"/>
      <c r="BZ54" s="86"/>
      <c r="CA54" s="86"/>
      <c r="CB54" s="86"/>
      <c r="CC54" s="86"/>
      <c r="CD54" s="86"/>
      <c r="CE54" s="86"/>
      <c r="CF54" s="86"/>
      <c r="CG54" s="86"/>
      <c r="CH54" s="86"/>
      <c r="CI54" s="86"/>
      <c r="CJ54" s="86"/>
      <c r="CK54" s="86"/>
      <c r="CL54" s="86"/>
      <c r="CM54" s="86"/>
      <c r="CN54" s="86"/>
      <c r="CO54" s="86"/>
      <c r="CP54" s="86"/>
      <c r="CQ54" s="86"/>
      <c r="CR54" s="86"/>
      <c r="CS54" s="86"/>
      <c r="CT54" s="86"/>
      <c r="CU54" s="86"/>
      <c r="CV54" s="86"/>
      <c r="CW54" s="86"/>
      <c r="CX54" s="86"/>
      <c r="CY54" s="86"/>
      <c r="CZ54" s="86"/>
      <c r="DA54" s="86"/>
      <c r="DB54" s="86"/>
      <c r="DC54" s="86"/>
      <c r="DD54" s="86"/>
      <c r="DE54" s="86"/>
      <c r="DF54" s="86"/>
      <c r="DG54" s="86"/>
      <c r="DH54" s="86"/>
      <c r="DI54" s="86"/>
      <c r="DJ54" s="86"/>
      <c r="DK54" s="86"/>
      <c r="DL54" s="86"/>
      <c r="DM54" s="86"/>
      <c r="DN54" s="86"/>
      <c r="DO54" s="86"/>
      <c r="DP54" s="86"/>
      <c r="DQ54" s="86"/>
      <c r="DR54" s="86"/>
      <c r="DS54" s="86"/>
      <c r="DT54" s="86"/>
      <c r="DU54" s="86"/>
      <c r="DV54" s="86"/>
      <c r="DW54" s="86"/>
      <c r="DX54" s="86"/>
      <c r="DY54" s="86"/>
      <c r="DZ54" s="86"/>
      <c r="EA54" s="86"/>
      <c r="EB54" s="86"/>
      <c r="EC54" s="86"/>
      <c r="ED54" s="86"/>
      <c r="EE54" s="86"/>
      <c r="EF54" s="86"/>
      <c r="EG54" s="86"/>
      <c r="EH54" s="86"/>
      <c r="EI54" s="86"/>
      <c r="EJ54" s="86"/>
      <c r="EK54" s="86"/>
      <c r="EL54" s="86"/>
      <c r="EM54" s="86"/>
      <c r="EN54" s="86"/>
      <c r="EO54" s="86"/>
      <c r="EP54" s="86"/>
      <c r="EQ54" s="86"/>
      <c r="ER54" s="86"/>
      <c r="ES54" s="86"/>
      <c r="ET54" s="86"/>
      <c r="EU54" s="86"/>
      <c r="EV54" s="86"/>
      <c r="EW54" s="86"/>
      <c r="EX54" s="86"/>
      <c r="EY54" s="86"/>
      <c r="EZ54" s="86"/>
      <c r="FA54" s="86"/>
      <c r="FB54" s="86"/>
      <c r="FC54" s="86"/>
      <c r="FD54" s="86"/>
      <c r="FE54" s="86"/>
      <c r="FF54" s="86"/>
      <c r="FG54" s="86"/>
      <c r="FH54" s="86"/>
      <c r="FI54" s="86"/>
      <c r="FJ54" s="86"/>
      <c r="FK54" s="86"/>
      <c r="FL54" s="86"/>
      <c r="FM54" s="86"/>
      <c r="FN54" s="86"/>
      <c r="FO54" s="86"/>
      <c r="FP54" s="86"/>
      <c r="FQ54" s="86"/>
      <c r="FR54" s="86"/>
      <c r="FS54" s="86"/>
      <c r="FT54" s="86"/>
      <c r="FU54" s="86"/>
      <c r="FV54" s="86"/>
      <c r="FW54" s="86"/>
      <c r="FX54" s="86"/>
      <c r="FY54" s="86"/>
      <c r="FZ54" s="86"/>
      <c r="GA54" s="86"/>
      <c r="GB54" s="86"/>
      <c r="GC54" s="86"/>
      <c r="GD54" s="86"/>
      <c r="GE54" s="86"/>
      <c r="GF54" s="86"/>
      <c r="GG54" s="86"/>
      <c r="GH54" s="86"/>
      <c r="GI54" s="86"/>
      <c r="GJ54" s="86"/>
      <c r="GK54" s="86"/>
    </row>
    <row r="55" spans="1:20" s="118" customFormat="1" ht="12.75">
      <c r="A55" s="104" t="s">
        <v>26</v>
      </c>
      <c r="B55" s="105">
        <f>C20</f>
        <v>7</v>
      </c>
      <c r="C55" s="106">
        <f t="shared" si="6"/>
        <v>0.16666666666666666</v>
      </c>
      <c r="D55" s="105">
        <f>E20</f>
        <v>11</v>
      </c>
      <c r="E55" s="106">
        <f t="shared" si="7"/>
        <v>0.2619047619047619</v>
      </c>
      <c r="F55" s="105">
        <f>G20</f>
        <v>18</v>
      </c>
      <c r="G55" s="106">
        <f t="shared" si="8"/>
        <v>0.42857142857142855</v>
      </c>
      <c r="H55" s="105">
        <f>I20</f>
        <v>6</v>
      </c>
      <c r="I55" s="106">
        <f t="shared" si="9"/>
        <v>0.14285714285714285</v>
      </c>
      <c r="J55" s="105">
        <f>K20</f>
        <v>0</v>
      </c>
      <c r="K55" s="106">
        <f t="shared" si="10"/>
        <v>0</v>
      </c>
      <c r="L55" s="108">
        <f>B55+D55+F55+H55+J55</f>
        <v>42</v>
      </c>
      <c r="Q55" s="91"/>
      <c r="R55" s="119"/>
      <c r="S55" s="119"/>
      <c r="T55" s="119"/>
    </row>
    <row r="56" spans="1:193" ht="12.75">
      <c r="A56" s="104" t="s">
        <v>27</v>
      </c>
      <c r="B56" s="105">
        <f>C24</f>
        <v>0</v>
      </c>
      <c r="C56" s="106">
        <f t="shared" si="6"/>
        <v>0</v>
      </c>
      <c r="D56" s="105">
        <f>E24</f>
        <v>17</v>
      </c>
      <c r="E56" s="106">
        <f t="shared" si="7"/>
        <v>0.6538461538461539</v>
      </c>
      <c r="F56" s="105">
        <f>G24</f>
        <v>9</v>
      </c>
      <c r="G56" s="106">
        <f t="shared" si="8"/>
        <v>0.34615384615384615</v>
      </c>
      <c r="H56" s="105">
        <f>I24</f>
        <v>0</v>
      </c>
      <c r="I56" s="106">
        <f t="shared" si="9"/>
        <v>0</v>
      </c>
      <c r="J56" s="105">
        <f>K24</f>
        <v>0</v>
      </c>
      <c r="K56" s="106">
        <f t="shared" si="10"/>
        <v>0</v>
      </c>
      <c r="L56" s="108">
        <f>B56+D56+F56+H56+J56</f>
        <v>26</v>
      </c>
      <c r="M56" s="86"/>
      <c r="N56" s="86"/>
      <c r="O56" s="86"/>
      <c r="P56" s="86"/>
      <c r="Q56" s="89"/>
      <c r="R56" s="87"/>
      <c r="S56" s="87"/>
      <c r="T56" s="87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6"/>
      <c r="AL56" s="86"/>
      <c r="AM56" s="86"/>
      <c r="AN56" s="86"/>
      <c r="AO56" s="86"/>
      <c r="AP56" s="86"/>
      <c r="AQ56" s="86"/>
      <c r="AR56" s="86"/>
      <c r="AS56" s="86"/>
      <c r="AT56" s="86"/>
      <c r="AU56" s="86"/>
      <c r="AV56" s="86"/>
      <c r="AW56" s="86"/>
      <c r="AX56" s="86"/>
      <c r="AY56" s="86"/>
      <c r="AZ56" s="86"/>
      <c r="BA56" s="86"/>
      <c r="BB56" s="86"/>
      <c r="BC56" s="86"/>
      <c r="BD56" s="86"/>
      <c r="BE56" s="86"/>
      <c r="BF56" s="86"/>
      <c r="BG56" s="86"/>
      <c r="BH56" s="86"/>
      <c r="BI56" s="86"/>
      <c r="BJ56" s="86"/>
      <c r="BK56" s="86"/>
      <c r="BL56" s="86"/>
      <c r="BM56" s="86"/>
      <c r="BN56" s="86"/>
      <c r="BO56" s="86"/>
      <c r="BP56" s="86"/>
      <c r="BQ56" s="86"/>
      <c r="BR56" s="86"/>
      <c r="BS56" s="86"/>
      <c r="BT56" s="86"/>
      <c r="BU56" s="86"/>
      <c r="BV56" s="86"/>
      <c r="BW56" s="86"/>
      <c r="BX56" s="86"/>
      <c r="BY56" s="86"/>
      <c r="BZ56" s="86"/>
      <c r="CA56" s="86"/>
      <c r="CB56" s="86"/>
      <c r="CC56" s="86"/>
      <c r="CD56" s="86"/>
      <c r="CE56" s="86"/>
      <c r="CF56" s="86"/>
      <c r="CG56" s="86"/>
      <c r="CH56" s="86"/>
      <c r="CI56" s="86"/>
      <c r="CJ56" s="86"/>
      <c r="CK56" s="86"/>
      <c r="CL56" s="86"/>
      <c r="CM56" s="86"/>
      <c r="CN56" s="86"/>
      <c r="CO56" s="86"/>
      <c r="CP56" s="86"/>
      <c r="CQ56" s="86"/>
      <c r="CR56" s="86"/>
      <c r="CS56" s="86"/>
      <c r="CT56" s="86"/>
      <c r="CU56" s="86"/>
      <c r="CV56" s="86"/>
      <c r="CW56" s="86"/>
      <c r="CX56" s="86"/>
      <c r="CY56" s="86"/>
      <c r="CZ56" s="86"/>
      <c r="DA56" s="86"/>
      <c r="DB56" s="86"/>
      <c r="DC56" s="86"/>
      <c r="DD56" s="86"/>
      <c r="DE56" s="86"/>
      <c r="DF56" s="86"/>
      <c r="DG56" s="86"/>
      <c r="DH56" s="86"/>
      <c r="DI56" s="86"/>
      <c r="DJ56" s="86"/>
      <c r="DK56" s="86"/>
      <c r="DL56" s="86"/>
      <c r="DM56" s="86"/>
      <c r="DN56" s="86"/>
      <c r="DO56" s="86"/>
      <c r="DP56" s="86"/>
      <c r="DQ56" s="86"/>
      <c r="DR56" s="86"/>
      <c r="DS56" s="86"/>
      <c r="DT56" s="86"/>
      <c r="DU56" s="86"/>
      <c r="DV56" s="86"/>
      <c r="DW56" s="86"/>
      <c r="DX56" s="86"/>
      <c r="DY56" s="86"/>
      <c r="DZ56" s="86"/>
      <c r="EA56" s="86"/>
      <c r="EB56" s="86"/>
      <c r="EC56" s="86"/>
      <c r="ED56" s="86"/>
      <c r="EE56" s="86"/>
      <c r="EF56" s="86"/>
      <c r="EG56" s="86"/>
      <c r="EH56" s="86"/>
      <c r="EI56" s="86"/>
      <c r="EJ56" s="86"/>
      <c r="EK56" s="86"/>
      <c r="EL56" s="86"/>
      <c r="EM56" s="86"/>
      <c r="EN56" s="86"/>
      <c r="EO56" s="86"/>
      <c r="EP56" s="86"/>
      <c r="EQ56" s="86"/>
      <c r="ER56" s="86"/>
      <c r="ES56" s="86"/>
      <c r="ET56" s="86"/>
      <c r="EU56" s="86"/>
      <c r="EV56" s="86"/>
      <c r="EW56" s="86"/>
      <c r="EX56" s="86"/>
      <c r="EY56" s="86"/>
      <c r="EZ56" s="86"/>
      <c r="FA56" s="86"/>
      <c r="FB56" s="86"/>
      <c r="FC56" s="86"/>
      <c r="FD56" s="86"/>
      <c r="FE56" s="86"/>
      <c r="FF56" s="86"/>
      <c r="FG56" s="86"/>
      <c r="FH56" s="86"/>
      <c r="FI56" s="86"/>
      <c r="FJ56" s="86"/>
      <c r="FK56" s="86"/>
      <c r="FL56" s="86"/>
      <c r="FM56" s="86"/>
      <c r="FN56" s="86"/>
      <c r="FO56" s="86"/>
      <c r="FP56" s="86"/>
      <c r="FQ56" s="86"/>
      <c r="FR56" s="86"/>
      <c r="FS56" s="86"/>
      <c r="FT56" s="86"/>
      <c r="FU56" s="86"/>
      <c r="FV56" s="86"/>
      <c r="FW56" s="86"/>
      <c r="FX56" s="86"/>
      <c r="FY56" s="86"/>
      <c r="FZ56" s="86"/>
      <c r="GA56" s="86"/>
      <c r="GB56" s="86"/>
      <c r="GC56" s="86"/>
      <c r="GD56" s="86"/>
      <c r="GE56" s="86"/>
      <c r="GF56" s="86"/>
      <c r="GG56" s="86"/>
      <c r="GH56" s="86"/>
      <c r="GI56" s="86"/>
      <c r="GJ56" s="86"/>
      <c r="GK56" s="86"/>
    </row>
    <row r="57" spans="1:193" ht="12.75">
      <c r="A57" s="104" t="s">
        <v>28</v>
      </c>
      <c r="B57" s="105">
        <f>C29</f>
        <v>3</v>
      </c>
      <c r="C57" s="106">
        <f t="shared" si="6"/>
        <v>0.1</v>
      </c>
      <c r="D57" s="105">
        <f>E29</f>
        <v>5</v>
      </c>
      <c r="E57" s="106">
        <f t="shared" si="7"/>
        <v>0.16666666666666666</v>
      </c>
      <c r="F57" s="105">
        <f>G29</f>
        <v>17</v>
      </c>
      <c r="G57" s="106">
        <f t="shared" si="8"/>
        <v>0.5666666666666667</v>
      </c>
      <c r="H57" s="105">
        <f>I29</f>
        <v>5</v>
      </c>
      <c r="I57" s="106">
        <f t="shared" si="9"/>
        <v>0.16666666666666666</v>
      </c>
      <c r="J57" s="105">
        <f>K29</f>
        <v>0</v>
      </c>
      <c r="K57" s="106">
        <f t="shared" si="10"/>
        <v>0</v>
      </c>
      <c r="L57" s="107">
        <f>B57+D57+F57+H57+J57</f>
        <v>30</v>
      </c>
      <c r="M57" s="86"/>
      <c r="N57" s="86"/>
      <c r="O57" s="86"/>
      <c r="P57" s="86"/>
      <c r="Q57" s="89"/>
      <c r="R57" s="87"/>
      <c r="S57" s="87"/>
      <c r="T57" s="87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86"/>
      <c r="AQ57" s="86"/>
      <c r="AR57" s="86"/>
      <c r="AS57" s="86"/>
      <c r="AT57" s="86"/>
      <c r="AU57" s="86"/>
      <c r="AV57" s="86"/>
      <c r="AW57" s="86"/>
      <c r="AX57" s="86"/>
      <c r="AY57" s="86"/>
      <c r="AZ57" s="86"/>
      <c r="BA57" s="86"/>
      <c r="BB57" s="86"/>
      <c r="BC57" s="86"/>
      <c r="BD57" s="86"/>
      <c r="BE57" s="86"/>
      <c r="BF57" s="86"/>
      <c r="BG57" s="86"/>
      <c r="BH57" s="86"/>
      <c r="BI57" s="86"/>
      <c r="BJ57" s="86"/>
      <c r="BK57" s="86"/>
      <c r="BL57" s="86"/>
      <c r="BM57" s="86"/>
      <c r="BN57" s="86"/>
      <c r="BO57" s="86"/>
      <c r="BP57" s="86"/>
      <c r="BQ57" s="86"/>
      <c r="BR57" s="86"/>
      <c r="BS57" s="86"/>
      <c r="BT57" s="86"/>
      <c r="BU57" s="86"/>
      <c r="BV57" s="86"/>
      <c r="BW57" s="86"/>
      <c r="BX57" s="86"/>
      <c r="BY57" s="86"/>
      <c r="BZ57" s="86"/>
      <c r="CA57" s="86"/>
      <c r="CB57" s="86"/>
      <c r="CC57" s="86"/>
      <c r="CD57" s="86"/>
      <c r="CE57" s="86"/>
      <c r="CF57" s="86"/>
      <c r="CG57" s="86"/>
      <c r="CH57" s="86"/>
      <c r="CI57" s="86"/>
      <c r="CJ57" s="86"/>
      <c r="CK57" s="86"/>
      <c r="CL57" s="86"/>
      <c r="CM57" s="86"/>
      <c r="CN57" s="86"/>
      <c r="CO57" s="86"/>
      <c r="CP57" s="86"/>
      <c r="CQ57" s="86"/>
      <c r="CR57" s="86"/>
      <c r="CS57" s="86"/>
      <c r="CT57" s="86"/>
      <c r="CU57" s="86"/>
      <c r="CV57" s="86"/>
      <c r="CW57" s="86"/>
      <c r="CX57" s="86"/>
      <c r="CY57" s="86"/>
      <c r="CZ57" s="86"/>
      <c r="DA57" s="86"/>
      <c r="DB57" s="86"/>
      <c r="DC57" s="86"/>
      <c r="DD57" s="86"/>
      <c r="DE57" s="86"/>
      <c r="DF57" s="86"/>
      <c r="DG57" s="86"/>
      <c r="DH57" s="86"/>
      <c r="DI57" s="86"/>
      <c r="DJ57" s="86"/>
      <c r="DK57" s="86"/>
      <c r="DL57" s="86"/>
      <c r="DM57" s="86"/>
      <c r="DN57" s="86"/>
      <c r="DO57" s="86"/>
      <c r="DP57" s="86"/>
      <c r="DQ57" s="86"/>
      <c r="DR57" s="86"/>
      <c r="DS57" s="86"/>
      <c r="DT57" s="86"/>
      <c r="DU57" s="86"/>
      <c r="DV57" s="86"/>
      <c r="DW57" s="86"/>
      <c r="DX57" s="86"/>
      <c r="DY57" s="86"/>
      <c r="DZ57" s="86"/>
      <c r="EA57" s="86"/>
      <c r="EB57" s="86"/>
      <c r="EC57" s="86"/>
      <c r="ED57" s="86"/>
      <c r="EE57" s="86"/>
      <c r="EF57" s="86"/>
      <c r="EG57" s="86"/>
      <c r="EH57" s="86"/>
      <c r="EI57" s="86"/>
      <c r="EJ57" s="86"/>
      <c r="EK57" s="86"/>
      <c r="EL57" s="86"/>
      <c r="EM57" s="86"/>
      <c r="EN57" s="86"/>
      <c r="EO57" s="86"/>
      <c r="EP57" s="86"/>
      <c r="EQ57" s="86"/>
      <c r="ER57" s="86"/>
      <c r="ES57" s="86"/>
      <c r="ET57" s="86"/>
      <c r="EU57" s="86"/>
      <c r="EV57" s="86"/>
      <c r="EW57" s="86"/>
      <c r="EX57" s="86"/>
      <c r="EY57" s="86"/>
      <c r="EZ57" s="86"/>
      <c r="FA57" s="86"/>
      <c r="FB57" s="86"/>
      <c r="FC57" s="86"/>
      <c r="FD57" s="86"/>
      <c r="FE57" s="86"/>
      <c r="FF57" s="86"/>
      <c r="FG57" s="86"/>
      <c r="FH57" s="86"/>
      <c r="FI57" s="86"/>
      <c r="FJ57" s="86"/>
      <c r="FK57" s="86"/>
      <c r="FL57" s="86"/>
      <c r="FM57" s="86"/>
      <c r="FN57" s="86"/>
      <c r="FO57" s="86"/>
      <c r="FP57" s="86"/>
      <c r="FQ57" s="86"/>
      <c r="FR57" s="86"/>
      <c r="FS57" s="86"/>
      <c r="FT57" s="86"/>
      <c r="FU57" s="86"/>
      <c r="FV57" s="86"/>
      <c r="FW57" s="86"/>
      <c r="FX57" s="86"/>
      <c r="FY57" s="86"/>
      <c r="FZ57" s="86"/>
      <c r="GA57" s="86"/>
      <c r="GB57" s="86"/>
      <c r="GC57" s="86"/>
      <c r="GD57" s="86"/>
      <c r="GE57" s="86"/>
      <c r="GF57" s="86"/>
      <c r="GG57" s="86"/>
      <c r="GH57" s="86"/>
      <c r="GI57" s="86"/>
      <c r="GJ57" s="86"/>
      <c r="GK57" s="86"/>
    </row>
    <row r="58" spans="1:193" ht="12.75">
      <c r="A58" s="104" t="s">
        <v>29</v>
      </c>
      <c r="B58" s="105">
        <f>C34</f>
        <v>6</v>
      </c>
      <c r="C58" s="106">
        <f t="shared" si="6"/>
        <v>0.16216216216216217</v>
      </c>
      <c r="D58" s="105">
        <f>E34</f>
        <v>9</v>
      </c>
      <c r="E58" s="106">
        <f t="shared" si="7"/>
        <v>0.24324324324324326</v>
      </c>
      <c r="F58" s="105">
        <f>G34</f>
        <v>20</v>
      </c>
      <c r="G58" s="106">
        <f t="shared" si="8"/>
        <v>0.5405405405405406</v>
      </c>
      <c r="H58" s="105">
        <f>I34</f>
        <v>2</v>
      </c>
      <c r="I58" s="106">
        <f t="shared" si="9"/>
        <v>0.05405405405405406</v>
      </c>
      <c r="J58" s="105">
        <f>K34</f>
        <v>0</v>
      </c>
      <c r="K58" s="106">
        <f t="shared" si="10"/>
        <v>0</v>
      </c>
      <c r="L58" s="107">
        <f>B58+D58+F58+H58+J58</f>
        <v>37</v>
      </c>
      <c r="M58" s="86"/>
      <c r="N58" s="86"/>
      <c r="O58" s="86"/>
      <c r="P58" s="86"/>
      <c r="Q58" s="89"/>
      <c r="R58" s="87"/>
      <c r="S58" s="87"/>
      <c r="T58" s="87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86"/>
      <c r="AJ58" s="86"/>
      <c r="AK58" s="86"/>
      <c r="AL58" s="86"/>
      <c r="AM58" s="86"/>
      <c r="AN58" s="86"/>
      <c r="AO58" s="86"/>
      <c r="AP58" s="86"/>
      <c r="AQ58" s="86"/>
      <c r="AR58" s="86"/>
      <c r="AS58" s="86"/>
      <c r="AT58" s="86"/>
      <c r="AU58" s="86"/>
      <c r="AV58" s="86"/>
      <c r="AW58" s="86"/>
      <c r="AX58" s="86"/>
      <c r="AY58" s="86"/>
      <c r="AZ58" s="86"/>
      <c r="BA58" s="86"/>
      <c r="BB58" s="86"/>
      <c r="BC58" s="86"/>
      <c r="BD58" s="86"/>
      <c r="BE58" s="86"/>
      <c r="BF58" s="86"/>
      <c r="BG58" s="86"/>
      <c r="BH58" s="86"/>
      <c r="BI58" s="86"/>
      <c r="BJ58" s="86"/>
      <c r="BK58" s="86"/>
      <c r="BL58" s="86"/>
      <c r="BM58" s="86"/>
      <c r="BN58" s="86"/>
      <c r="BO58" s="86"/>
      <c r="BP58" s="86"/>
      <c r="BQ58" s="86"/>
      <c r="BR58" s="86"/>
      <c r="BS58" s="86"/>
      <c r="BT58" s="86"/>
      <c r="BU58" s="86"/>
      <c r="BV58" s="86"/>
      <c r="BW58" s="86"/>
      <c r="BX58" s="86"/>
      <c r="BY58" s="86"/>
      <c r="BZ58" s="86"/>
      <c r="CA58" s="86"/>
      <c r="CB58" s="86"/>
      <c r="CC58" s="86"/>
      <c r="CD58" s="86"/>
      <c r="CE58" s="86"/>
      <c r="CF58" s="86"/>
      <c r="CG58" s="86"/>
      <c r="CH58" s="86"/>
      <c r="CI58" s="86"/>
      <c r="CJ58" s="86"/>
      <c r="CK58" s="86"/>
      <c r="CL58" s="86"/>
      <c r="CM58" s="86"/>
      <c r="CN58" s="86"/>
      <c r="CO58" s="86"/>
      <c r="CP58" s="86"/>
      <c r="CQ58" s="86"/>
      <c r="CR58" s="86"/>
      <c r="CS58" s="86"/>
      <c r="CT58" s="86"/>
      <c r="CU58" s="86"/>
      <c r="CV58" s="86"/>
      <c r="CW58" s="86"/>
      <c r="CX58" s="86"/>
      <c r="CY58" s="86"/>
      <c r="CZ58" s="86"/>
      <c r="DA58" s="86"/>
      <c r="DB58" s="86"/>
      <c r="DC58" s="86"/>
      <c r="DD58" s="86"/>
      <c r="DE58" s="86"/>
      <c r="DF58" s="86"/>
      <c r="DG58" s="86"/>
      <c r="DH58" s="86"/>
      <c r="DI58" s="86"/>
      <c r="DJ58" s="86"/>
      <c r="DK58" s="86"/>
      <c r="DL58" s="86"/>
      <c r="DM58" s="86"/>
      <c r="DN58" s="86"/>
      <c r="DO58" s="86"/>
      <c r="DP58" s="86"/>
      <c r="DQ58" s="86"/>
      <c r="DR58" s="86"/>
      <c r="DS58" s="86"/>
      <c r="DT58" s="86"/>
      <c r="DU58" s="86"/>
      <c r="DV58" s="86"/>
      <c r="DW58" s="86"/>
      <c r="DX58" s="86"/>
      <c r="DY58" s="86"/>
      <c r="DZ58" s="86"/>
      <c r="EA58" s="86"/>
      <c r="EB58" s="86"/>
      <c r="EC58" s="86"/>
      <c r="ED58" s="86"/>
      <c r="EE58" s="86"/>
      <c r="EF58" s="86"/>
      <c r="EG58" s="86"/>
      <c r="EH58" s="86"/>
      <c r="EI58" s="86"/>
      <c r="EJ58" s="86"/>
      <c r="EK58" s="86"/>
      <c r="EL58" s="86"/>
      <c r="EM58" s="86"/>
      <c r="EN58" s="86"/>
      <c r="EO58" s="86"/>
      <c r="EP58" s="86"/>
      <c r="EQ58" s="86"/>
      <c r="ER58" s="86"/>
      <c r="ES58" s="86"/>
      <c r="ET58" s="86"/>
      <c r="EU58" s="86"/>
      <c r="EV58" s="86"/>
      <c r="EW58" s="86"/>
      <c r="EX58" s="86"/>
      <c r="EY58" s="86"/>
      <c r="EZ58" s="86"/>
      <c r="FA58" s="86"/>
      <c r="FB58" s="86"/>
      <c r="FC58" s="86"/>
      <c r="FD58" s="86"/>
      <c r="FE58" s="86"/>
      <c r="FF58" s="86"/>
      <c r="FG58" s="86"/>
      <c r="FH58" s="86"/>
      <c r="FI58" s="86"/>
      <c r="FJ58" s="86"/>
      <c r="FK58" s="86"/>
      <c r="FL58" s="86"/>
      <c r="FM58" s="86"/>
      <c r="FN58" s="86"/>
      <c r="FO58" s="86"/>
      <c r="FP58" s="86"/>
      <c r="FQ58" s="86"/>
      <c r="FR58" s="86"/>
      <c r="FS58" s="86"/>
      <c r="FT58" s="86"/>
      <c r="FU58" s="86"/>
      <c r="FV58" s="86"/>
      <c r="FW58" s="86"/>
      <c r="FX58" s="86"/>
      <c r="FY58" s="86"/>
      <c r="FZ58" s="86"/>
      <c r="GA58" s="86"/>
      <c r="GB58" s="86"/>
      <c r="GC58" s="86"/>
      <c r="GD58" s="86"/>
      <c r="GE58" s="86"/>
      <c r="GF58" s="86"/>
      <c r="GG58" s="86"/>
      <c r="GH58" s="86"/>
      <c r="GI58" s="86"/>
      <c r="GJ58" s="86"/>
      <c r="GK58" s="86"/>
    </row>
    <row r="59" spans="1:193" ht="12.75">
      <c r="A59" s="109" t="s">
        <v>30</v>
      </c>
      <c r="B59" s="142">
        <f>SUM(B54:B58)</f>
        <v>29</v>
      </c>
      <c r="C59" s="111">
        <f t="shared" si="6"/>
        <v>0.12608695652173912</v>
      </c>
      <c r="D59" s="142">
        <f>SUM(D54:D58)</f>
        <v>71</v>
      </c>
      <c r="E59" s="111">
        <f t="shared" si="7"/>
        <v>0.30869565217391304</v>
      </c>
      <c r="F59" s="142">
        <f>SUM(F54:F58)</f>
        <v>105</v>
      </c>
      <c r="G59" s="111">
        <f t="shared" si="8"/>
        <v>0.45652173913043476</v>
      </c>
      <c r="H59" s="142">
        <f>SUM(H54:H58)</f>
        <v>25</v>
      </c>
      <c r="I59" s="111">
        <f t="shared" si="9"/>
        <v>0.10869565217391304</v>
      </c>
      <c r="J59" s="142">
        <f>SUM(J54:J58)</f>
        <v>0</v>
      </c>
      <c r="K59" s="111">
        <f t="shared" si="10"/>
        <v>0</v>
      </c>
      <c r="L59" s="112">
        <f>SUM(L54:L58)</f>
        <v>230</v>
      </c>
      <c r="M59" s="86"/>
      <c r="N59" s="86"/>
      <c r="O59" s="86"/>
      <c r="P59" s="86"/>
      <c r="Q59" s="89"/>
      <c r="R59" s="87"/>
      <c r="S59" s="87"/>
      <c r="T59" s="87"/>
      <c r="U59" s="86"/>
      <c r="V59" s="86"/>
      <c r="W59" s="86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86"/>
      <c r="AI59" s="86"/>
      <c r="AJ59" s="86"/>
      <c r="AK59" s="86"/>
      <c r="AL59" s="86"/>
      <c r="AM59" s="86"/>
      <c r="AN59" s="86"/>
      <c r="AO59" s="86"/>
      <c r="AP59" s="86"/>
      <c r="AQ59" s="86"/>
      <c r="AR59" s="86"/>
      <c r="AS59" s="86"/>
      <c r="AT59" s="86"/>
      <c r="AU59" s="86"/>
      <c r="AV59" s="86"/>
      <c r="AW59" s="86"/>
      <c r="AX59" s="86"/>
      <c r="AY59" s="86"/>
      <c r="AZ59" s="86"/>
      <c r="BA59" s="86"/>
      <c r="BB59" s="86"/>
      <c r="BC59" s="86"/>
      <c r="BD59" s="86"/>
      <c r="BE59" s="86"/>
      <c r="BF59" s="86"/>
      <c r="BG59" s="86"/>
      <c r="BH59" s="86"/>
      <c r="BI59" s="86"/>
      <c r="BJ59" s="86"/>
      <c r="BK59" s="86"/>
      <c r="BL59" s="86"/>
      <c r="BM59" s="86"/>
      <c r="BN59" s="86"/>
      <c r="BO59" s="86"/>
      <c r="BP59" s="86"/>
      <c r="BQ59" s="86"/>
      <c r="BR59" s="86"/>
      <c r="BS59" s="86"/>
      <c r="BT59" s="86"/>
      <c r="BU59" s="86"/>
      <c r="BV59" s="86"/>
      <c r="BW59" s="86"/>
      <c r="BX59" s="86"/>
      <c r="BY59" s="86"/>
      <c r="BZ59" s="86"/>
      <c r="CA59" s="86"/>
      <c r="CB59" s="86"/>
      <c r="CC59" s="86"/>
      <c r="CD59" s="86"/>
      <c r="CE59" s="86"/>
      <c r="CF59" s="86"/>
      <c r="CG59" s="86"/>
      <c r="CH59" s="86"/>
      <c r="CI59" s="86"/>
      <c r="CJ59" s="86"/>
      <c r="CK59" s="86"/>
      <c r="CL59" s="86"/>
      <c r="CM59" s="86"/>
      <c r="CN59" s="86"/>
      <c r="CO59" s="86"/>
      <c r="CP59" s="86"/>
      <c r="CQ59" s="86"/>
      <c r="CR59" s="86"/>
      <c r="CS59" s="86"/>
      <c r="CT59" s="86"/>
      <c r="CU59" s="86"/>
      <c r="CV59" s="86"/>
      <c r="CW59" s="86"/>
      <c r="CX59" s="86"/>
      <c r="CY59" s="86"/>
      <c r="CZ59" s="86"/>
      <c r="DA59" s="86"/>
      <c r="DB59" s="86"/>
      <c r="DC59" s="86"/>
      <c r="DD59" s="86"/>
      <c r="DE59" s="86"/>
      <c r="DF59" s="86"/>
      <c r="DG59" s="86"/>
      <c r="DH59" s="86"/>
      <c r="DI59" s="86"/>
      <c r="DJ59" s="86"/>
      <c r="DK59" s="86"/>
      <c r="DL59" s="86"/>
      <c r="DM59" s="86"/>
      <c r="DN59" s="86"/>
      <c r="DO59" s="86"/>
      <c r="DP59" s="86"/>
      <c r="DQ59" s="86"/>
      <c r="DR59" s="86"/>
      <c r="DS59" s="86"/>
      <c r="DT59" s="86"/>
      <c r="DU59" s="86"/>
      <c r="DV59" s="86"/>
      <c r="DW59" s="86"/>
      <c r="DX59" s="86"/>
      <c r="DY59" s="86"/>
      <c r="DZ59" s="86"/>
      <c r="EA59" s="86"/>
      <c r="EB59" s="86"/>
      <c r="EC59" s="86"/>
      <c r="ED59" s="86"/>
      <c r="EE59" s="86"/>
      <c r="EF59" s="86"/>
      <c r="EG59" s="86"/>
      <c r="EH59" s="86"/>
      <c r="EI59" s="86"/>
      <c r="EJ59" s="86"/>
      <c r="EK59" s="86"/>
      <c r="EL59" s="86"/>
      <c r="EM59" s="86"/>
      <c r="EN59" s="86"/>
      <c r="EO59" s="86"/>
      <c r="EP59" s="86"/>
      <c r="EQ59" s="86"/>
      <c r="ER59" s="86"/>
      <c r="ES59" s="86"/>
      <c r="ET59" s="86"/>
      <c r="EU59" s="86"/>
      <c r="EV59" s="86"/>
      <c r="EW59" s="86"/>
      <c r="EX59" s="86"/>
      <c r="EY59" s="86"/>
      <c r="EZ59" s="86"/>
      <c r="FA59" s="86"/>
      <c r="FB59" s="86"/>
      <c r="FC59" s="86"/>
      <c r="FD59" s="86"/>
      <c r="FE59" s="86"/>
      <c r="FF59" s="86"/>
      <c r="FG59" s="86"/>
      <c r="FH59" s="86"/>
      <c r="FI59" s="86"/>
      <c r="FJ59" s="86"/>
      <c r="FK59" s="86"/>
      <c r="FL59" s="86"/>
      <c r="FM59" s="86"/>
      <c r="FN59" s="86"/>
      <c r="FO59" s="86"/>
      <c r="FP59" s="86"/>
      <c r="FQ59" s="86"/>
      <c r="FR59" s="86"/>
      <c r="FS59" s="86"/>
      <c r="FT59" s="86"/>
      <c r="FU59" s="86"/>
      <c r="FV59" s="86"/>
      <c r="FW59" s="86"/>
      <c r="FX59" s="86"/>
      <c r="FY59" s="86"/>
      <c r="FZ59" s="86"/>
      <c r="GA59" s="86"/>
      <c r="GB59" s="86"/>
      <c r="GC59" s="86"/>
      <c r="GD59" s="86"/>
      <c r="GE59" s="86"/>
      <c r="GF59" s="86"/>
      <c r="GG59" s="86"/>
      <c r="GH59" s="86"/>
      <c r="GI59" s="86"/>
      <c r="GJ59" s="86"/>
      <c r="GK59" s="86"/>
    </row>
    <row r="60" spans="1:193" ht="12.75">
      <c r="A60" s="113"/>
      <c r="B60" s="114">
        <f>B59/L59</f>
        <v>0.12608695652173912</v>
      </c>
      <c r="C60" s="114"/>
      <c r="D60" s="114">
        <f>D59/L59</f>
        <v>0.30869565217391304</v>
      </c>
      <c r="E60" s="114"/>
      <c r="F60" s="114">
        <f>F59/L59</f>
        <v>0.45652173913043476</v>
      </c>
      <c r="G60" s="114"/>
      <c r="H60" s="114">
        <f>H59/L59</f>
        <v>0.10869565217391304</v>
      </c>
      <c r="I60" s="114"/>
      <c r="J60" s="114">
        <f>J59/L59</f>
        <v>0</v>
      </c>
      <c r="K60" s="114"/>
      <c r="L60" s="115">
        <f>SUM(B60:J60)</f>
        <v>1</v>
      </c>
      <c r="M60" s="86"/>
      <c r="N60" s="86"/>
      <c r="O60" s="86"/>
      <c r="P60" s="86"/>
      <c r="Q60" s="89"/>
      <c r="R60" s="87"/>
      <c r="S60" s="87"/>
      <c r="T60" s="87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86"/>
      <c r="AL60" s="86"/>
      <c r="AM60" s="86"/>
      <c r="AN60" s="86"/>
      <c r="AO60" s="86"/>
      <c r="AP60" s="86"/>
      <c r="AQ60" s="86"/>
      <c r="AR60" s="86"/>
      <c r="AS60" s="86"/>
      <c r="AT60" s="86"/>
      <c r="AU60" s="86"/>
      <c r="AV60" s="86"/>
      <c r="AW60" s="86"/>
      <c r="AX60" s="86"/>
      <c r="AY60" s="86"/>
      <c r="AZ60" s="86"/>
      <c r="BA60" s="86"/>
      <c r="BB60" s="86"/>
      <c r="BC60" s="86"/>
      <c r="BD60" s="86"/>
      <c r="BE60" s="86"/>
      <c r="BF60" s="86"/>
      <c r="BG60" s="86"/>
      <c r="BH60" s="86"/>
      <c r="BI60" s="86"/>
      <c r="BJ60" s="86"/>
      <c r="BK60" s="86"/>
      <c r="BL60" s="86"/>
      <c r="BM60" s="86"/>
      <c r="BN60" s="86"/>
      <c r="BO60" s="86"/>
      <c r="BP60" s="86"/>
      <c r="BQ60" s="86"/>
      <c r="BR60" s="86"/>
      <c r="BS60" s="86"/>
      <c r="BT60" s="86"/>
      <c r="BU60" s="86"/>
      <c r="BV60" s="86"/>
      <c r="BW60" s="86"/>
      <c r="BX60" s="86"/>
      <c r="BY60" s="86"/>
      <c r="BZ60" s="86"/>
      <c r="CA60" s="86"/>
      <c r="CB60" s="86"/>
      <c r="CC60" s="86"/>
      <c r="CD60" s="86"/>
      <c r="CE60" s="86"/>
      <c r="CF60" s="86"/>
      <c r="CG60" s="86"/>
      <c r="CH60" s="86"/>
      <c r="CI60" s="86"/>
      <c r="CJ60" s="86"/>
      <c r="CK60" s="86"/>
      <c r="CL60" s="86"/>
      <c r="CM60" s="86"/>
      <c r="CN60" s="86"/>
      <c r="CO60" s="86"/>
      <c r="CP60" s="86"/>
      <c r="CQ60" s="86"/>
      <c r="CR60" s="86"/>
      <c r="CS60" s="86"/>
      <c r="CT60" s="86"/>
      <c r="CU60" s="86"/>
      <c r="CV60" s="86"/>
      <c r="CW60" s="86"/>
      <c r="CX60" s="86"/>
      <c r="CY60" s="86"/>
      <c r="CZ60" s="86"/>
      <c r="DA60" s="86"/>
      <c r="DB60" s="86"/>
      <c r="DC60" s="86"/>
      <c r="DD60" s="86"/>
      <c r="DE60" s="86"/>
      <c r="DF60" s="86"/>
      <c r="DG60" s="86"/>
      <c r="DH60" s="86"/>
      <c r="DI60" s="86"/>
      <c r="DJ60" s="86"/>
      <c r="DK60" s="86"/>
      <c r="DL60" s="86"/>
      <c r="DM60" s="86"/>
      <c r="DN60" s="86"/>
      <c r="DO60" s="86"/>
      <c r="DP60" s="86"/>
      <c r="DQ60" s="86"/>
      <c r="DR60" s="86"/>
      <c r="DS60" s="86"/>
      <c r="DT60" s="86"/>
      <c r="DU60" s="86"/>
      <c r="DV60" s="86"/>
      <c r="DW60" s="86"/>
      <c r="DX60" s="86"/>
      <c r="DY60" s="86"/>
      <c r="DZ60" s="86"/>
      <c r="EA60" s="86"/>
      <c r="EB60" s="86"/>
      <c r="EC60" s="86"/>
      <c r="ED60" s="86"/>
      <c r="EE60" s="86"/>
      <c r="EF60" s="86"/>
      <c r="EG60" s="86"/>
      <c r="EH60" s="86"/>
      <c r="EI60" s="86"/>
      <c r="EJ60" s="86"/>
      <c r="EK60" s="86"/>
      <c r="EL60" s="86"/>
      <c r="EM60" s="86"/>
      <c r="EN60" s="86"/>
      <c r="EO60" s="86"/>
      <c r="EP60" s="86"/>
      <c r="EQ60" s="86"/>
      <c r="ER60" s="86"/>
      <c r="ES60" s="86"/>
      <c r="ET60" s="86"/>
      <c r="EU60" s="86"/>
      <c r="EV60" s="86"/>
      <c r="EW60" s="86"/>
      <c r="EX60" s="86"/>
      <c r="EY60" s="86"/>
      <c r="EZ60" s="86"/>
      <c r="FA60" s="86"/>
      <c r="FB60" s="86"/>
      <c r="FC60" s="86"/>
      <c r="FD60" s="86"/>
      <c r="FE60" s="86"/>
      <c r="FF60" s="86"/>
      <c r="FG60" s="86"/>
      <c r="FH60" s="86"/>
      <c r="FI60" s="86"/>
      <c r="FJ60" s="86"/>
      <c r="FK60" s="86"/>
      <c r="FL60" s="86"/>
      <c r="FM60" s="86"/>
      <c r="FN60" s="86"/>
      <c r="FO60" s="86"/>
      <c r="FP60" s="86"/>
      <c r="FQ60" s="86"/>
      <c r="FR60" s="86"/>
      <c r="FS60" s="86"/>
      <c r="FT60" s="86"/>
      <c r="FU60" s="86"/>
      <c r="FV60" s="86"/>
      <c r="FW60" s="86"/>
      <c r="FX60" s="86"/>
      <c r="FY60" s="86"/>
      <c r="FZ60" s="86"/>
      <c r="GA60" s="86"/>
      <c r="GB60" s="86"/>
      <c r="GC60" s="86"/>
      <c r="GD60" s="86"/>
      <c r="GE60" s="86"/>
      <c r="GF60" s="86"/>
      <c r="GG60" s="86"/>
      <c r="GH60" s="86"/>
      <c r="GI60" s="86"/>
      <c r="GJ60" s="86"/>
      <c r="GK60" s="86"/>
    </row>
    <row r="61" spans="1:193" ht="12.75">
      <c r="A61" s="113"/>
      <c r="B61" s="116"/>
      <c r="C61" s="116"/>
      <c r="D61" s="113"/>
      <c r="E61" s="113"/>
      <c r="F61" s="113"/>
      <c r="G61" s="113"/>
      <c r="H61" s="113"/>
      <c r="I61" s="113"/>
      <c r="J61" s="113"/>
      <c r="K61" s="113"/>
      <c r="L61" s="113"/>
      <c r="M61" s="86"/>
      <c r="N61" s="86"/>
      <c r="O61" s="86"/>
      <c r="P61" s="86"/>
      <c r="Q61" s="89"/>
      <c r="R61" s="87"/>
      <c r="S61" s="87"/>
      <c r="T61" s="87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6"/>
      <c r="AN61" s="86"/>
      <c r="AO61" s="86"/>
      <c r="AP61" s="86"/>
      <c r="AQ61" s="86"/>
      <c r="AR61" s="86"/>
      <c r="AS61" s="86"/>
      <c r="AT61" s="86"/>
      <c r="AU61" s="86"/>
      <c r="AV61" s="86"/>
      <c r="AW61" s="86"/>
      <c r="AX61" s="86"/>
      <c r="AY61" s="86"/>
      <c r="AZ61" s="86"/>
      <c r="BA61" s="86"/>
      <c r="BB61" s="86"/>
      <c r="BC61" s="86"/>
      <c r="BD61" s="86"/>
      <c r="BE61" s="86"/>
      <c r="BF61" s="86"/>
      <c r="BG61" s="86"/>
      <c r="BH61" s="86"/>
      <c r="BI61" s="86"/>
      <c r="BJ61" s="86"/>
      <c r="BK61" s="86"/>
      <c r="BL61" s="86"/>
      <c r="BM61" s="86"/>
      <c r="BN61" s="86"/>
      <c r="BO61" s="86"/>
      <c r="BP61" s="86"/>
      <c r="BQ61" s="86"/>
      <c r="BR61" s="86"/>
      <c r="BS61" s="86"/>
      <c r="BT61" s="86"/>
      <c r="BU61" s="86"/>
      <c r="BV61" s="86"/>
      <c r="BW61" s="86"/>
      <c r="BX61" s="86"/>
      <c r="BY61" s="86"/>
      <c r="BZ61" s="86"/>
      <c r="CA61" s="86"/>
      <c r="CB61" s="86"/>
      <c r="CC61" s="86"/>
      <c r="CD61" s="86"/>
      <c r="CE61" s="86"/>
      <c r="CF61" s="86"/>
      <c r="CG61" s="86"/>
      <c r="CH61" s="86"/>
      <c r="CI61" s="86"/>
      <c r="CJ61" s="86"/>
      <c r="CK61" s="86"/>
      <c r="CL61" s="86"/>
      <c r="CM61" s="86"/>
      <c r="CN61" s="86"/>
      <c r="CO61" s="86"/>
      <c r="CP61" s="86"/>
      <c r="CQ61" s="86"/>
      <c r="CR61" s="86"/>
      <c r="CS61" s="86"/>
      <c r="CT61" s="86"/>
      <c r="CU61" s="86"/>
      <c r="CV61" s="86"/>
      <c r="CW61" s="86"/>
      <c r="CX61" s="86"/>
      <c r="CY61" s="86"/>
      <c r="CZ61" s="86"/>
      <c r="DA61" s="86"/>
      <c r="DB61" s="86"/>
      <c r="DC61" s="86"/>
      <c r="DD61" s="86"/>
      <c r="DE61" s="86"/>
      <c r="DF61" s="86"/>
      <c r="DG61" s="86"/>
      <c r="DH61" s="86"/>
      <c r="DI61" s="86"/>
      <c r="DJ61" s="86"/>
      <c r="DK61" s="86"/>
      <c r="DL61" s="86"/>
      <c r="DM61" s="86"/>
      <c r="DN61" s="86"/>
      <c r="DO61" s="86"/>
      <c r="DP61" s="86"/>
      <c r="DQ61" s="86"/>
      <c r="DR61" s="86"/>
      <c r="DS61" s="86"/>
      <c r="DT61" s="86"/>
      <c r="DU61" s="86"/>
      <c r="DV61" s="86"/>
      <c r="DW61" s="86"/>
      <c r="DX61" s="86"/>
      <c r="DY61" s="86"/>
      <c r="DZ61" s="86"/>
      <c r="EA61" s="86"/>
      <c r="EB61" s="86"/>
      <c r="EC61" s="86"/>
      <c r="ED61" s="86"/>
      <c r="EE61" s="86"/>
      <c r="EF61" s="86"/>
      <c r="EG61" s="86"/>
      <c r="EH61" s="86"/>
      <c r="EI61" s="86"/>
      <c r="EJ61" s="86"/>
      <c r="EK61" s="86"/>
      <c r="EL61" s="86"/>
      <c r="EM61" s="86"/>
      <c r="EN61" s="86"/>
      <c r="EO61" s="86"/>
      <c r="EP61" s="86"/>
      <c r="EQ61" s="86"/>
      <c r="ER61" s="86"/>
      <c r="ES61" s="86"/>
      <c r="ET61" s="86"/>
      <c r="EU61" s="86"/>
      <c r="EV61" s="86"/>
      <c r="EW61" s="86"/>
      <c r="EX61" s="86"/>
      <c r="EY61" s="86"/>
      <c r="EZ61" s="86"/>
      <c r="FA61" s="86"/>
      <c r="FB61" s="86"/>
      <c r="FC61" s="86"/>
      <c r="FD61" s="86"/>
      <c r="FE61" s="86"/>
      <c r="FF61" s="86"/>
      <c r="FG61" s="86"/>
      <c r="FH61" s="86"/>
      <c r="FI61" s="86"/>
      <c r="FJ61" s="86"/>
      <c r="FK61" s="86"/>
      <c r="FL61" s="86"/>
      <c r="FM61" s="86"/>
      <c r="FN61" s="86"/>
      <c r="FO61" s="86"/>
      <c r="FP61" s="86"/>
      <c r="FQ61" s="86"/>
      <c r="FR61" s="86"/>
      <c r="FS61" s="86"/>
      <c r="FT61" s="86"/>
      <c r="FU61" s="86"/>
      <c r="FV61" s="86"/>
      <c r="FW61" s="86"/>
      <c r="FX61" s="86"/>
      <c r="FY61" s="86"/>
      <c r="FZ61" s="86"/>
      <c r="GA61" s="86"/>
      <c r="GB61" s="86"/>
      <c r="GC61" s="86"/>
      <c r="GD61" s="86"/>
      <c r="GE61" s="86"/>
      <c r="GF61" s="86"/>
      <c r="GG61" s="86"/>
      <c r="GH61" s="86"/>
      <c r="GI61" s="86"/>
      <c r="GJ61" s="86"/>
      <c r="GK61" s="86"/>
    </row>
    <row r="62" spans="1:193" ht="12.75">
      <c r="A62" s="187" t="s">
        <v>49</v>
      </c>
      <c r="B62" s="187"/>
      <c r="C62" s="187"/>
      <c r="D62" s="187"/>
      <c r="E62" s="187"/>
      <c r="F62" s="187"/>
      <c r="G62" s="187"/>
      <c r="H62" s="187"/>
      <c r="I62" s="187"/>
      <c r="J62" s="187"/>
      <c r="K62" s="187"/>
      <c r="L62" s="187"/>
      <c r="M62" s="86"/>
      <c r="N62" s="86"/>
      <c r="O62" s="86"/>
      <c r="P62" s="86"/>
      <c r="Q62" s="89"/>
      <c r="R62" s="87"/>
      <c r="S62" s="87"/>
      <c r="T62" s="87"/>
      <c r="U62" s="86"/>
      <c r="V62" s="86"/>
      <c r="W62" s="86"/>
      <c r="X62" s="86"/>
      <c r="Y62" s="86"/>
      <c r="Z62" s="86"/>
      <c r="AA62" s="86"/>
      <c r="AB62" s="86"/>
      <c r="AC62" s="86"/>
      <c r="AD62" s="86"/>
      <c r="AE62" s="86"/>
      <c r="AF62" s="86"/>
      <c r="AG62" s="86"/>
      <c r="AH62" s="86"/>
      <c r="AI62" s="86"/>
      <c r="AJ62" s="86"/>
      <c r="AK62" s="86"/>
      <c r="AL62" s="86"/>
      <c r="AM62" s="86"/>
      <c r="AN62" s="86"/>
      <c r="AO62" s="86"/>
      <c r="AP62" s="86"/>
      <c r="AQ62" s="86"/>
      <c r="AR62" s="86"/>
      <c r="AS62" s="86"/>
      <c r="AT62" s="86"/>
      <c r="AU62" s="86"/>
      <c r="AV62" s="86"/>
      <c r="AW62" s="86"/>
      <c r="AX62" s="86"/>
      <c r="AY62" s="86"/>
      <c r="AZ62" s="86"/>
      <c r="BA62" s="86"/>
      <c r="BB62" s="86"/>
      <c r="BC62" s="86"/>
      <c r="BD62" s="86"/>
      <c r="BE62" s="86"/>
      <c r="BF62" s="86"/>
      <c r="BG62" s="86"/>
      <c r="BH62" s="86"/>
      <c r="BI62" s="86"/>
      <c r="BJ62" s="86"/>
      <c r="BK62" s="86"/>
      <c r="BL62" s="86"/>
      <c r="BM62" s="86"/>
      <c r="BN62" s="86"/>
      <c r="BO62" s="86"/>
      <c r="BP62" s="86"/>
      <c r="BQ62" s="86"/>
      <c r="BR62" s="86"/>
      <c r="BS62" s="86"/>
      <c r="BT62" s="86"/>
      <c r="BU62" s="86"/>
      <c r="BV62" s="86"/>
      <c r="BW62" s="86"/>
      <c r="BX62" s="86"/>
      <c r="BY62" s="86"/>
      <c r="BZ62" s="86"/>
      <c r="CA62" s="86"/>
      <c r="CB62" s="86"/>
      <c r="CC62" s="86"/>
      <c r="CD62" s="86"/>
      <c r="CE62" s="86"/>
      <c r="CF62" s="86"/>
      <c r="CG62" s="86"/>
      <c r="CH62" s="86"/>
      <c r="CI62" s="86"/>
      <c r="CJ62" s="86"/>
      <c r="CK62" s="86"/>
      <c r="CL62" s="86"/>
      <c r="CM62" s="86"/>
      <c r="CN62" s="86"/>
      <c r="CO62" s="86"/>
      <c r="CP62" s="86"/>
      <c r="CQ62" s="86"/>
      <c r="CR62" s="86"/>
      <c r="CS62" s="86"/>
      <c r="CT62" s="86"/>
      <c r="CU62" s="86"/>
      <c r="CV62" s="86"/>
      <c r="CW62" s="86"/>
      <c r="CX62" s="86"/>
      <c r="CY62" s="86"/>
      <c r="CZ62" s="86"/>
      <c r="DA62" s="86"/>
      <c r="DB62" s="86"/>
      <c r="DC62" s="86"/>
      <c r="DD62" s="86"/>
      <c r="DE62" s="86"/>
      <c r="DF62" s="86"/>
      <c r="DG62" s="86"/>
      <c r="DH62" s="86"/>
      <c r="DI62" s="86"/>
      <c r="DJ62" s="86"/>
      <c r="DK62" s="86"/>
      <c r="DL62" s="86"/>
      <c r="DM62" s="86"/>
      <c r="DN62" s="86"/>
      <c r="DO62" s="86"/>
      <c r="DP62" s="86"/>
      <c r="DQ62" s="86"/>
      <c r="DR62" s="86"/>
      <c r="DS62" s="86"/>
      <c r="DT62" s="86"/>
      <c r="DU62" s="86"/>
      <c r="DV62" s="86"/>
      <c r="DW62" s="86"/>
      <c r="DX62" s="86"/>
      <c r="DY62" s="86"/>
      <c r="DZ62" s="86"/>
      <c r="EA62" s="86"/>
      <c r="EB62" s="86"/>
      <c r="EC62" s="86"/>
      <c r="ED62" s="86"/>
      <c r="EE62" s="86"/>
      <c r="EF62" s="86"/>
      <c r="EG62" s="86"/>
      <c r="EH62" s="86"/>
      <c r="EI62" s="86"/>
      <c r="EJ62" s="86"/>
      <c r="EK62" s="86"/>
      <c r="EL62" s="86"/>
      <c r="EM62" s="86"/>
      <c r="EN62" s="86"/>
      <c r="EO62" s="86"/>
      <c r="EP62" s="86"/>
      <c r="EQ62" s="86"/>
      <c r="ER62" s="86"/>
      <c r="ES62" s="86"/>
      <c r="ET62" s="86"/>
      <c r="EU62" s="86"/>
      <c r="EV62" s="86"/>
      <c r="EW62" s="86"/>
      <c r="EX62" s="86"/>
      <c r="EY62" s="86"/>
      <c r="EZ62" s="86"/>
      <c r="FA62" s="86"/>
      <c r="FB62" s="86"/>
      <c r="FC62" s="86"/>
      <c r="FD62" s="86"/>
      <c r="FE62" s="86"/>
      <c r="FF62" s="86"/>
      <c r="FG62" s="86"/>
      <c r="FH62" s="86"/>
      <c r="FI62" s="86"/>
      <c r="FJ62" s="86"/>
      <c r="FK62" s="86"/>
      <c r="FL62" s="86"/>
      <c r="FM62" s="86"/>
      <c r="FN62" s="86"/>
      <c r="FO62" s="86"/>
      <c r="FP62" s="86"/>
      <c r="FQ62" s="86"/>
      <c r="FR62" s="86"/>
      <c r="FS62" s="86"/>
      <c r="FT62" s="86"/>
      <c r="FU62" s="86"/>
      <c r="FV62" s="86"/>
      <c r="FW62" s="86"/>
      <c r="FX62" s="86"/>
      <c r="FY62" s="86"/>
      <c r="FZ62" s="86"/>
      <c r="GA62" s="86"/>
      <c r="GB62" s="86"/>
      <c r="GC62" s="86"/>
      <c r="GD62" s="86"/>
      <c r="GE62" s="86"/>
      <c r="GF62" s="86"/>
      <c r="GG62" s="86"/>
      <c r="GH62" s="86"/>
      <c r="GI62" s="86"/>
      <c r="GJ62" s="86"/>
      <c r="GK62" s="86"/>
    </row>
    <row r="63" spans="1:193" ht="12.75">
      <c r="A63" s="177" t="s">
        <v>45</v>
      </c>
      <c r="B63" s="177" t="s">
        <v>82</v>
      </c>
      <c r="C63" s="143" t="s">
        <v>19</v>
      </c>
      <c r="D63" s="177" t="s">
        <v>84</v>
      </c>
      <c r="E63" s="143" t="s">
        <v>19</v>
      </c>
      <c r="F63" s="177" t="s">
        <v>85</v>
      </c>
      <c r="G63" s="143" t="s">
        <v>19</v>
      </c>
      <c r="H63" s="177" t="s">
        <v>86</v>
      </c>
      <c r="I63" s="143" t="s">
        <v>19</v>
      </c>
      <c r="J63" s="188" t="s">
        <v>87</v>
      </c>
      <c r="K63" s="143" t="s">
        <v>19</v>
      </c>
      <c r="L63" s="177" t="s">
        <v>30</v>
      </c>
      <c r="M63" s="86"/>
      <c r="N63" s="86"/>
      <c r="O63" s="86"/>
      <c r="P63" s="86"/>
      <c r="Q63" s="89"/>
      <c r="R63" s="87"/>
      <c r="S63" s="87"/>
      <c r="T63" s="87"/>
      <c r="U63" s="86"/>
      <c r="V63" s="86"/>
      <c r="W63" s="86"/>
      <c r="X63" s="86"/>
      <c r="Y63" s="86"/>
      <c r="Z63" s="86"/>
      <c r="AA63" s="86"/>
      <c r="AB63" s="86"/>
      <c r="AC63" s="86"/>
      <c r="AD63" s="86"/>
      <c r="AE63" s="86"/>
      <c r="AF63" s="86"/>
      <c r="AG63" s="86"/>
      <c r="AH63" s="86"/>
      <c r="AI63" s="86"/>
      <c r="AJ63" s="86"/>
      <c r="AK63" s="86"/>
      <c r="AL63" s="86"/>
      <c r="AM63" s="86"/>
      <c r="AN63" s="86"/>
      <c r="AO63" s="86"/>
      <c r="AP63" s="86"/>
      <c r="AQ63" s="86"/>
      <c r="AR63" s="86"/>
      <c r="AS63" s="86"/>
      <c r="AT63" s="86"/>
      <c r="AU63" s="86"/>
      <c r="AV63" s="86"/>
      <c r="AW63" s="86"/>
      <c r="AX63" s="86"/>
      <c r="AY63" s="86"/>
      <c r="AZ63" s="86"/>
      <c r="BA63" s="86"/>
      <c r="BB63" s="86"/>
      <c r="BC63" s="86"/>
      <c r="BD63" s="86"/>
      <c r="BE63" s="86"/>
      <c r="BF63" s="86"/>
      <c r="BG63" s="86"/>
      <c r="BH63" s="86"/>
      <c r="BI63" s="86"/>
      <c r="BJ63" s="86"/>
      <c r="BK63" s="86"/>
      <c r="BL63" s="86"/>
      <c r="BM63" s="86"/>
      <c r="BN63" s="86"/>
      <c r="BO63" s="86"/>
      <c r="BP63" s="86"/>
      <c r="BQ63" s="86"/>
      <c r="BR63" s="86"/>
      <c r="BS63" s="86"/>
      <c r="BT63" s="86"/>
      <c r="BU63" s="86"/>
      <c r="BV63" s="86"/>
      <c r="BW63" s="86"/>
      <c r="BX63" s="86"/>
      <c r="BY63" s="86"/>
      <c r="BZ63" s="86"/>
      <c r="CA63" s="86"/>
      <c r="CB63" s="86"/>
      <c r="CC63" s="86"/>
      <c r="CD63" s="86"/>
      <c r="CE63" s="86"/>
      <c r="CF63" s="86"/>
      <c r="CG63" s="86"/>
      <c r="CH63" s="86"/>
      <c r="CI63" s="86"/>
      <c r="CJ63" s="86"/>
      <c r="CK63" s="86"/>
      <c r="CL63" s="86"/>
      <c r="CM63" s="86"/>
      <c r="CN63" s="86"/>
      <c r="CO63" s="86"/>
      <c r="CP63" s="86"/>
      <c r="CQ63" s="86"/>
      <c r="CR63" s="86"/>
      <c r="CS63" s="86"/>
      <c r="CT63" s="86"/>
      <c r="CU63" s="86"/>
      <c r="CV63" s="86"/>
      <c r="CW63" s="86"/>
      <c r="CX63" s="86"/>
      <c r="CY63" s="86"/>
      <c r="CZ63" s="86"/>
      <c r="DA63" s="86"/>
      <c r="DB63" s="86"/>
      <c r="DC63" s="86"/>
      <c r="DD63" s="86"/>
      <c r="DE63" s="86"/>
      <c r="DF63" s="86"/>
      <c r="DG63" s="86"/>
      <c r="DH63" s="86"/>
      <c r="DI63" s="86"/>
      <c r="DJ63" s="86"/>
      <c r="DK63" s="86"/>
      <c r="DL63" s="86"/>
      <c r="DM63" s="86"/>
      <c r="DN63" s="86"/>
      <c r="DO63" s="86"/>
      <c r="DP63" s="86"/>
      <c r="DQ63" s="86"/>
      <c r="DR63" s="86"/>
      <c r="DS63" s="86"/>
      <c r="DT63" s="86"/>
      <c r="DU63" s="86"/>
      <c r="DV63" s="86"/>
      <c r="DW63" s="86"/>
      <c r="DX63" s="86"/>
      <c r="DY63" s="86"/>
      <c r="DZ63" s="86"/>
      <c r="EA63" s="86"/>
      <c r="EB63" s="86"/>
      <c r="EC63" s="86"/>
      <c r="ED63" s="86"/>
      <c r="EE63" s="86"/>
      <c r="EF63" s="86"/>
      <c r="EG63" s="86"/>
      <c r="EH63" s="86"/>
      <c r="EI63" s="86"/>
      <c r="EJ63" s="86"/>
      <c r="EK63" s="86"/>
      <c r="EL63" s="86"/>
      <c r="EM63" s="86"/>
      <c r="EN63" s="86"/>
      <c r="EO63" s="86"/>
      <c r="EP63" s="86"/>
      <c r="EQ63" s="86"/>
      <c r="ER63" s="86"/>
      <c r="ES63" s="86"/>
      <c r="ET63" s="86"/>
      <c r="EU63" s="86"/>
      <c r="EV63" s="86"/>
      <c r="EW63" s="86"/>
      <c r="EX63" s="86"/>
      <c r="EY63" s="86"/>
      <c r="EZ63" s="86"/>
      <c r="FA63" s="86"/>
      <c r="FB63" s="86"/>
      <c r="FC63" s="86"/>
      <c r="FD63" s="86"/>
      <c r="FE63" s="86"/>
      <c r="FF63" s="86"/>
      <c r="FG63" s="86"/>
      <c r="FH63" s="86"/>
      <c r="FI63" s="86"/>
      <c r="FJ63" s="86"/>
      <c r="FK63" s="86"/>
      <c r="FL63" s="86"/>
      <c r="FM63" s="86"/>
      <c r="FN63" s="86"/>
      <c r="FO63" s="86"/>
      <c r="FP63" s="86"/>
      <c r="FQ63" s="86"/>
      <c r="FR63" s="86"/>
      <c r="FS63" s="86"/>
      <c r="FT63" s="86"/>
      <c r="FU63" s="86"/>
      <c r="FV63" s="86"/>
      <c r="FW63" s="86"/>
      <c r="FX63" s="86"/>
      <c r="FY63" s="86"/>
      <c r="FZ63" s="86"/>
      <c r="GA63" s="86"/>
      <c r="GB63" s="86"/>
      <c r="GC63" s="86"/>
      <c r="GD63" s="86"/>
      <c r="GE63" s="86"/>
      <c r="GF63" s="86"/>
      <c r="GG63" s="86"/>
      <c r="GH63" s="86"/>
      <c r="GI63" s="86"/>
      <c r="GJ63" s="86"/>
      <c r="GK63" s="86"/>
    </row>
    <row r="64" spans="1:193" ht="12.75">
      <c r="A64" s="178"/>
      <c r="B64" s="178"/>
      <c r="C64" s="144" t="s">
        <v>45</v>
      </c>
      <c r="D64" s="178"/>
      <c r="E64" s="144" t="s">
        <v>45</v>
      </c>
      <c r="F64" s="178"/>
      <c r="G64" s="144" t="s">
        <v>45</v>
      </c>
      <c r="H64" s="178"/>
      <c r="I64" s="144" t="s">
        <v>45</v>
      </c>
      <c r="J64" s="189"/>
      <c r="K64" s="144" t="s">
        <v>45</v>
      </c>
      <c r="L64" s="178"/>
      <c r="M64" s="86"/>
      <c r="N64" s="86"/>
      <c r="O64" s="86"/>
      <c r="P64" s="86"/>
      <c r="Q64" s="89"/>
      <c r="R64" s="87"/>
      <c r="S64" s="87"/>
      <c r="T64" s="87"/>
      <c r="U64" s="86"/>
      <c r="V64" s="86"/>
      <c r="W64" s="86"/>
      <c r="X64" s="86"/>
      <c r="Y64" s="86"/>
      <c r="Z64" s="86"/>
      <c r="AA64" s="86"/>
      <c r="AB64" s="86"/>
      <c r="AC64" s="86"/>
      <c r="AD64" s="86"/>
      <c r="AE64" s="86"/>
      <c r="AF64" s="86"/>
      <c r="AG64" s="86"/>
      <c r="AH64" s="86"/>
      <c r="AI64" s="86"/>
      <c r="AJ64" s="86"/>
      <c r="AK64" s="86"/>
      <c r="AL64" s="86"/>
      <c r="AM64" s="86"/>
      <c r="AN64" s="86"/>
      <c r="AO64" s="86"/>
      <c r="AP64" s="86"/>
      <c r="AQ64" s="86"/>
      <c r="AR64" s="86"/>
      <c r="AS64" s="86"/>
      <c r="AT64" s="86"/>
      <c r="AU64" s="86"/>
      <c r="AV64" s="86"/>
      <c r="AW64" s="86"/>
      <c r="AX64" s="86"/>
      <c r="AY64" s="86"/>
      <c r="AZ64" s="86"/>
      <c r="BA64" s="86"/>
      <c r="BB64" s="86"/>
      <c r="BC64" s="86"/>
      <c r="BD64" s="86"/>
      <c r="BE64" s="86"/>
      <c r="BF64" s="86"/>
      <c r="BG64" s="86"/>
      <c r="BH64" s="86"/>
      <c r="BI64" s="86"/>
      <c r="BJ64" s="86"/>
      <c r="BK64" s="86"/>
      <c r="BL64" s="86"/>
      <c r="BM64" s="86"/>
      <c r="BN64" s="86"/>
      <c r="BO64" s="86"/>
      <c r="BP64" s="86"/>
      <c r="BQ64" s="86"/>
      <c r="BR64" s="86"/>
      <c r="BS64" s="86"/>
      <c r="BT64" s="86"/>
      <c r="BU64" s="86"/>
      <c r="BV64" s="86"/>
      <c r="BW64" s="86"/>
      <c r="BX64" s="86"/>
      <c r="BY64" s="86"/>
      <c r="BZ64" s="86"/>
      <c r="CA64" s="86"/>
      <c r="CB64" s="86"/>
      <c r="CC64" s="86"/>
      <c r="CD64" s="86"/>
      <c r="CE64" s="86"/>
      <c r="CF64" s="86"/>
      <c r="CG64" s="86"/>
      <c r="CH64" s="86"/>
      <c r="CI64" s="86"/>
      <c r="CJ64" s="86"/>
      <c r="CK64" s="86"/>
      <c r="CL64" s="86"/>
      <c r="CM64" s="86"/>
      <c r="CN64" s="86"/>
      <c r="CO64" s="86"/>
      <c r="CP64" s="86"/>
      <c r="CQ64" s="86"/>
      <c r="CR64" s="86"/>
      <c r="CS64" s="86"/>
      <c r="CT64" s="86"/>
      <c r="CU64" s="86"/>
      <c r="CV64" s="86"/>
      <c r="CW64" s="86"/>
      <c r="CX64" s="86"/>
      <c r="CY64" s="86"/>
      <c r="CZ64" s="86"/>
      <c r="DA64" s="86"/>
      <c r="DB64" s="86"/>
      <c r="DC64" s="86"/>
      <c r="DD64" s="86"/>
      <c r="DE64" s="86"/>
      <c r="DF64" s="86"/>
      <c r="DG64" s="86"/>
      <c r="DH64" s="86"/>
      <c r="DI64" s="86"/>
      <c r="DJ64" s="86"/>
      <c r="DK64" s="86"/>
      <c r="DL64" s="86"/>
      <c r="DM64" s="86"/>
      <c r="DN64" s="86"/>
      <c r="DO64" s="86"/>
      <c r="DP64" s="86"/>
      <c r="DQ64" s="86"/>
      <c r="DR64" s="86"/>
      <c r="DS64" s="86"/>
      <c r="DT64" s="86"/>
      <c r="DU64" s="86"/>
      <c r="DV64" s="86"/>
      <c r="DW64" s="86"/>
      <c r="DX64" s="86"/>
      <c r="DY64" s="86"/>
      <c r="DZ64" s="86"/>
      <c r="EA64" s="86"/>
      <c r="EB64" s="86"/>
      <c r="EC64" s="86"/>
      <c r="ED64" s="86"/>
      <c r="EE64" s="86"/>
      <c r="EF64" s="86"/>
      <c r="EG64" s="86"/>
      <c r="EH64" s="86"/>
      <c r="EI64" s="86"/>
      <c r="EJ64" s="86"/>
      <c r="EK64" s="86"/>
      <c r="EL64" s="86"/>
      <c r="EM64" s="86"/>
      <c r="EN64" s="86"/>
      <c r="EO64" s="86"/>
      <c r="EP64" s="86"/>
      <c r="EQ64" s="86"/>
      <c r="ER64" s="86"/>
      <c r="ES64" s="86"/>
      <c r="ET64" s="86"/>
      <c r="EU64" s="86"/>
      <c r="EV64" s="86"/>
      <c r="EW64" s="86"/>
      <c r="EX64" s="86"/>
      <c r="EY64" s="86"/>
      <c r="EZ64" s="86"/>
      <c r="FA64" s="86"/>
      <c r="FB64" s="86"/>
      <c r="FC64" s="86"/>
      <c r="FD64" s="86"/>
      <c r="FE64" s="86"/>
      <c r="FF64" s="86"/>
      <c r="FG64" s="86"/>
      <c r="FH64" s="86"/>
      <c r="FI64" s="86"/>
      <c r="FJ64" s="86"/>
      <c r="FK64" s="86"/>
      <c r="FL64" s="86"/>
      <c r="FM64" s="86"/>
      <c r="FN64" s="86"/>
      <c r="FO64" s="86"/>
      <c r="FP64" s="86"/>
      <c r="FQ64" s="86"/>
      <c r="FR64" s="86"/>
      <c r="FS64" s="86"/>
      <c r="FT64" s="86"/>
      <c r="FU64" s="86"/>
      <c r="FV64" s="86"/>
      <c r="FW64" s="86"/>
      <c r="FX64" s="86"/>
      <c r="FY64" s="86"/>
      <c r="FZ64" s="86"/>
      <c r="GA64" s="86"/>
      <c r="GB64" s="86"/>
      <c r="GC64" s="86"/>
      <c r="GD64" s="86"/>
      <c r="GE64" s="86"/>
      <c r="GF64" s="86"/>
      <c r="GG64" s="86"/>
      <c r="GH64" s="86"/>
      <c r="GI64" s="86"/>
      <c r="GJ64" s="86"/>
      <c r="GK64" s="86"/>
    </row>
    <row r="65" spans="1:193" ht="12.75">
      <c r="A65" s="104" t="s">
        <v>25</v>
      </c>
      <c r="B65" s="105">
        <f>B54+B43</f>
        <v>18</v>
      </c>
      <c r="C65" s="106">
        <f>B65/L65</f>
        <v>0.03214285714285714</v>
      </c>
      <c r="D65" s="105">
        <f>D54+D43</f>
        <v>81</v>
      </c>
      <c r="E65" s="106">
        <f>D65/L65</f>
        <v>0.14464285714285716</v>
      </c>
      <c r="F65" s="105">
        <f>F54+F43</f>
        <v>191</v>
      </c>
      <c r="G65" s="106">
        <f>F65/L65</f>
        <v>0.3410714285714286</v>
      </c>
      <c r="H65" s="105">
        <f>H54+H43</f>
        <v>249</v>
      </c>
      <c r="I65" s="106">
        <f>H65/L65</f>
        <v>0.4446428571428571</v>
      </c>
      <c r="J65" s="105">
        <f>J54+J43</f>
        <v>21</v>
      </c>
      <c r="K65" s="106">
        <f>J65/L65</f>
        <v>0.0375</v>
      </c>
      <c r="L65" s="107">
        <f>B65+D65+F65+H65+J65</f>
        <v>560</v>
      </c>
      <c r="M65" s="86"/>
      <c r="N65" s="86"/>
      <c r="O65" s="86"/>
      <c r="P65" s="86"/>
      <c r="Q65" s="89"/>
      <c r="R65" s="87"/>
      <c r="S65" s="87"/>
      <c r="T65" s="87"/>
      <c r="U65" s="86"/>
      <c r="V65" s="86"/>
      <c r="W65" s="86"/>
      <c r="X65" s="86"/>
      <c r="Y65" s="86"/>
      <c r="Z65" s="86"/>
      <c r="AA65" s="86"/>
      <c r="AB65" s="86"/>
      <c r="AC65" s="86"/>
      <c r="AD65" s="86"/>
      <c r="AE65" s="86"/>
      <c r="AF65" s="86"/>
      <c r="AG65" s="86"/>
      <c r="AH65" s="86"/>
      <c r="AI65" s="86"/>
      <c r="AJ65" s="86"/>
      <c r="AK65" s="86"/>
      <c r="AL65" s="86"/>
      <c r="AM65" s="86"/>
      <c r="AN65" s="86"/>
      <c r="AO65" s="86"/>
      <c r="AP65" s="86"/>
      <c r="AQ65" s="86"/>
      <c r="AR65" s="86"/>
      <c r="AS65" s="86"/>
      <c r="AT65" s="86"/>
      <c r="AU65" s="86"/>
      <c r="AV65" s="86"/>
      <c r="AW65" s="86"/>
      <c r="AX65" s="86"/>
      <c r="AY65" s="86"/>
      <c r="AZ65" s="86"/>
      <c r="BA65" s="86"/>
      <c r="BB65" s="86"/>
      <c r="BC65" s="86"/>
      <c r="BD65" s="86"/>
      <c r="BE65" s="86"/>
      <c r="BF65" s="86"/>
      <c r="BG65" s="86"/>
      <c r="BH65" s="86"/>
      <c r="BI65" s="86"/>
      <c r="BJ65" s="86"/>
      <c r="BK65" s="86"/>
      <c r="BL65" s="86"/>
      <c r="BM65" s="86"/>
      <c r="BN65" s="86"/>
      <c r="BO65" s="86"/>
      <c r="BP65" s="86"/>
      <c r="BQ65" s="86"/>
      <c r="BR65" s="86"/>
      <c r="BS65" s="86"/>
      <c r="BT65" s="86"/>
      <c r="BU65" s="86"/>
      <c r="BV65" s="86"/>
      <c r="BW65" s="86"/>
      <c r="BX65" s="86"/>
      <c r="BY65" s="86"/>
      <c r="BZ65" s="86"/>
      <c r="CA65" s="86"/>
      <c r="CB65" s="86"/>
      <c r="CC65" s="86"/>
      <c r="CD65" s="86"/>
      <c r="CE65" s="86"/>
      <c r="CF65" s="86"/>
      <c r="CG65" s="86"/>
      <c r="CH65" s="86"/>
      <c r="CI65" s="86"/>
      <c r="CJ65" s="86"/>
      <c r="CK65" s="86"/>
      <c r="CL65" s="86"/>
      <c r="CM65" s="86"/>
      <c r="CN65" s="86"/>
      <c r="CO65" s="86"/>
      <c r="CP65" s="86"/>
      <c r="CQ65" s="86"/>
      <c r="CR65" s="86"/>
      <c r="CS65" s="86"/>
      <c r="CT65" s="86"/>
      <c r="CU65" s="86"/>
      <c r="CV65" s="86"/>
      <c r="CW65" s="86"/>
      <c r="CX65" s="86"/>
      <c r="CY65" s="86"/>
      <c r="CZ65" s="86"/>
      <c r="DA65" s="86"/>
      <c r="DB65" s="86"/>
      <c r="DC65" s="86"/>
      <c r="DD65" s="86"/>
      <c r="DE65" s="86"/>
      <c r="DF65" s="86"/>
      <c r="DG65" s="86"/>
      <c r="DH65" s="86"/>
      <c r="DI65" s="86"/>
      <c r="DJ65" s="86"/>
      <c r="DK65" s="86"/>
      <c r="DL65" s="86"/>
      <c r="DM65" s="86"/>
      <c r="DN65" s="86"/>
      <c r="DO65" s="86"/>
      <c r="DP65" s="86"/>
      <c r="DQ65" s="86"/>
      <c r="DR65" s="86"/>
      <c r="DS65" s="86"/>
      <c r="DT65" s="86"/>
      <c r="DU65" s="86"/>
      <c r="DV65" s="86"/>
      <c r="DW65" s="86"/>
      <c r="DX65" s="86"/>
      <c r="DY65" s="86"/>
      <c r="DZ65" s="86"/>
      <c r="EA65" s="86"/>
      <c r="EB65" s="86"/>
      <c r="EC65" s="86"/>
      <c r="ED65" s="86"/>
      <c r="EE65" s="86"/>
      <c r="EF65" s="86"/>
      <c r="EG65" s="86"/>
      <c r="EH65" s="86"/>
      <c r="EI65" s="86"/>
      <c r="EJ65" s="86"/>
      <c r="EK65" s="86"/>
      <c r="EL65" s="86"/>
      <c r="EM65" s="86"/>
      <c r="EN65" s="86"/>
      <c r="EO65" s="86"/>
      <c r="EP65" s="86"/>
      <c r="EQ65" s="86"/>
      <c r="ER65" s="86"/>
      <c r="ES65" s="86"/>
      <c r="ET65" s="86"/>
      <c r="EU65" s="86"/>
      <c r="EV65" s="86"/>
      <c r="EW65" s="86"/>
      <c r="EX65" s="86"/>
      <c r="EY65" s="86"/>
      <c r="EZ65" s="86"/>
      <c r="FA65" s="86"/>
      <c r="FB65" s="86"/>
      <c r="FC65" s="86"/>
      <c r="FD65" s="86"/>
      <c r="FE65" s="86"/>
      <c r="FF65" s="86"/>
      <c r="FG65" s="86"/>
      <c r="FH65" s="86"/>
      <c r="FI65" s="86"/>
      <c r="FJ65" s="86"/>
      <c r="FK65" s="86"/>
      <c r="FL65" s="86"/>
      <c r="FM65" s="86"/>
      <c r="FN65" s="86"/>
      <c r="FO65" s="86"/>
      <c r="FP65" s="86"/>
      <c r="FQ65" s="86"/>
      <c r="FR65" s="86"/>
      <c r="FS65" s="86"/>
      <c r="FT65" s="86"/>
      <c r="FU65" s="86"/>
      <c r="FV65" s="86"/>
      <c r="FW65" s="86"/>
      <c r="FX65" s="86"/>
      <c r="FY65" s="86"/>
      <c r="FZ65" s="86"/>
      <c r="GA65" s="86"/>
      <c r="GB65" s="86"/>
      <c r="GC65" s="86"/>
      <c r="GD65" s="86"/>
      <c r="GE65" s="86"/>
      <c r="GF65" s="86"/>
      <c r="GG65" s="86"/>
      <c r="GH65" s="86"/>
      <c r="GI65" s="86"/>
      <c r="GJ65" s="86"/>
      <c r="GK65" s="86"/>
    </row>
    <row r="66" spans="1:193" ht="12.75">
      <c r="A66" s="104" t="s">
        <v>26</v>
      </c>
      <c r="B66" s="105">
        <f>B55+B44</f>
        <v>8</v>
      </c>
      <c r="C66" s="106">
        <f>B66/L66</f>
        <v>0.037209302325581395</v>
      </c>
      <c r="D66" s="105">
        <f>D55+D44</f>
        <v>31</v>
      </c>
      <c r="E66" s="106">
        <f>D66/L66</f>
        <v>0.14418604651162792</v>
      </c>
      <c r="F66" s="105">
        <f>F55+F44</f>
        <v>109</v>
      </c>
      <c r="G66" s="106">
        <f>F66/L66</f>
        <v>0.5069767441860465</v>
      </c>
      <c r="H66" s="105">
        <f>H55+H44</f>
        <v>60</v>
      </c>
      <c r="I66" s="106">
        <f>H66/L66</f>
        <v>0.27906976744186046</v>
      </c>
      <c r="J66" s="105">
        <f>J55+J44</f>
        <v>7</v>
      </c>
      <c r="K66" s="106">
        <f>J66/L66</f>
        <v>0.03255813953488372</v>
      </c>
      <c r="L66" s="107">
        <f>B66+D66+F66+H66+J66</f>
        <v>215</v>
      </c>
      <c r="M66" s="86"/>
      <c r="N66" s="86"/>
      <c r="O66" s="86"/>
      <c r="P66" s="86"/>
      <c r="Q66" s="89"/>
      <c r="R66" s="87"/>
      <c r="S66" s="87"/>
      <c r="T66" s="87"/>
      <c r="U66" s="86"/>
      <c r="V66" s="86"/>
      <c r="W66" s="86"/>
      <c r="X66" s="86"/>
      <c r="Y66" s="86"/>
      <c r="Z66" s="86"/>
      <c r="AA66" s="86"/>
      <c r="AB66" s="86"/>
      <c r="AC66" s="86"/>
      <c r="AD66" s="86"/>
      <c r="AE66" s="86"/>
      <c r="AF66" s="86"/>
      <c r="AG66" s="86"/>
      <c r="AH66" s="86"/>
      <c r="AI66" s="86"/>
      <c r="AJ66" s="86"/>
      <c r="AK66" s="86"/>
      <c r="AL66" s="86"/>
      <c r="AM66" s="86"/>
      <c r="AN66" s="86"/>
      <c r="AO66" s="86"/>
      <c r="AP66" s="86"/>
      <c r="AQ66" s="86"/>
      <c r="AR66" s="86"/>
      <c r="AS66" s="86"/>
      <c r="AT66" s="86"/>
      <c r="AU66" s="86"/>
      <c r="AV66" s="86"/>
      <c r="AW66" s="86"/>
      <c r="AX66" s="86"/>
      <c r="AY66" s="86"/>
      <c r="AZ66" s="86"/>
      <c r="BA66" s="86"/>
      <c r="BB66" s="86"/>
      <c r="BC66" s="86"/>
      <c r="BD66" s="86"/>
      <c r="BE66" s="86"/>
      <c r="BF66" s="86"/>
      <c r="BG66" s="86"/>
      <c r="BH66" s="86"/>
      <c r="BI66" s="86"/>
      <c r="BJ66" s="86"/>
      <c r="BK66" s="86"/>
      <c r="BL66" s="86"/>
      <c r="BM66" s="86"/>
      <c r="BN66" s="86"/>
      <c r="BO66" s="86"/>
      <c r="BP66" s="86"/>
      <c r="BQ66" s="86"/>
      <c r="BR66" s="86"/>
      <c r="BS66" s="86"/>
      <c r="BT66" s="86"/>
      <c r="BU66" s="86"/>
      <c r="BV66" s="86"/>
      <c r="BW66" s="86"/>
      <c r="BX66" s="86"/>
      <c r="BY66" s="86"/>
      <c r="BZ66" s="86"/>
      <c r="CA66" s="86"/>
      <c r="CB66" s="86"/>
      <c r="CC66" s="86"/>
      <c r="CD66" s="86"/>
      <c r="CE66" s="86"/>
      <c r="CF66" s="86"/>
      <c r="CG66" s="86"/>
      <c r="CH66" s="86"/>
      <c r="CI66" s="86"/>
      <c r="CJ66" s="86"/>
      <c r="CK66" s="86"/>
      <c r="CL66" s="86"/>
      <c r="CM66" s="86"/>
      <c r="CN66" s="86"/>
      <c r="CO66" s="86"/>
      <c r="CP66" s="86"/>
      <c r="CQ66" s="86"/>
      <c r="CR66" s="86"/>
      <c r="CS66" s="86"/>
      <c r="CT66" s="86"/>
      <c r="CU66" s="86"/>
      <c r="CV66" s="86"/>
      <c r="CW66" s="86"/>
      <c r="CX66" s="86"/>
      <c r="CY66" s="86"/>
      <c r="CZ66" s="86"/>
      <c r="DA66" s="86"/>
      <c r="DB66" s="86"/>
      <c r="DC66" s="86"/>
      <c r="DD66" s="86"/>
      <c r="DE66" s="86"/>
      <c r="DF66" s="86"/>
      <c r="DG66" s="86"/>
      <c r="DH66" s="86"/>
      <c r="DI66" s="86"/>
      <c r="DJ66" s="86"/>
      <c r="DK66" s="86"/>
      <c r="DL66" s="86"/>
      <c r="DM66" s="86"/>
      <c r="DN66" s="86"/>
      <c r="DO66" s="86"/>
      <c r="DP66" s="86"/>
      <c r="DQ66" s="86"/>
      <c r="DR66" s="86"/>
      <c r="DS66" s="86"/>
      <c r="DT66" s="86"/>
      <c r="DU66" s="86"/>
      <c r="DV66" s="86"/>
      <c r="DW66" s="86"/>
      <c r="DX66" s="86"/>
      <c r="DY66" s="86"/>
      <c r="DZ66" s="86"/>
      <c r="EA66" s="86"/>
      <c r="EB66" s="86"/>
      <c r="EC66" s="86"/>
      <c r="ED66" s="86"/>
      <c r="EE66" s="86"/>
      <c r="EF66" s="86"/>
      <c r="EG66" s="86"/>
      <c r="EH66" s="86"/>
      <c r="EI66" s="86"/>
      <c r="EJ66" s="86"/>
      <c r="EK66" s="86"/>
      <c r="EL66" s="86"/>
      <c r="EM66" s="86"/>
      <c r="EN66" s="86"/>
      <c r="EO66" s="86"/>
      <c r="EP66" s="86"/>
      <c r="EQ66" s="86"/>
      <c r="ER66" s="86"/>
      <c r="ES66" s="86"/>
      <c r="ET66" s="86"/>
      <c r="EU66" s="86"/>
      <c r="EV66" s="86"/>
      <c r="EW66" s="86"/>
      <c r="EX66" s="86"/>
      <c r="EY66" s="86"/>
      <c r="EZ66" s="86"/>
      <c r="FA66" s="86"/>
      <c r="FB66" s="86"/>
      <c r="FC66" s="86"/>
      <c r="FD66" s="86"/>
      <c r="FE66" s="86"/>
      <c r="FF66" s="86"/>
      <c r="FG66" s="86"/>
      <c r="FH66" s="86"/>
      <c r="FI66" s="86"/>
      <c r="FJ66" s="86"/>
      <c r="FK66" s="86"/>
      <c r="FL66" s="86"/>
      <c r="FM66" s="86"/>
      <c r="FN66" s="86"/>
      <c r="FO66" s="86"/>
      <c r="FP66" s="86"/>
      <c r="FQ66" s="86"/>
      <c r="FR66" s="86"/>
      <c r="FS66" s="86"/>
      <c r="FT66" s="86"/>
      <c r="FU66" s="86"/>
      <c r="FV66" s="86"/>
      <c r="FW66" s="86"/>
      <c r="FX66" s="86"/>
      <c r="FY66" s="86"/>
      <c r="FZ66" s="86"/>
      <c r="GA66" s="86"/>
      <c r="GB66" s="86"/>
      <c r="GC66" s="86"/>
      <c r="GD66" s="86"/>
      <c r="GE66" s="86"/>
      <c r="GF66" s="86"/>
      <c r="GG66" s="86"/>
      <c r="GH66" s="86"/>
      <c r="GI66" s="86"/>
      <c r="GJ66" s="86"/>
      <c r="GK66" s="86"/>
    </row>
    <row r="67" spans="1:193" ht="12.75">
      <c r="A67" s="104" t="s">
        <v>27</v>
      </c>
      <c r="B67" s="105">
        <f>B56+B45</f>
        <v>0</v>
      </c>
      <c r="C67" s="106">
        <f>B67/L67</f>
        <v>0</v>
      </c>
      <c r="D67" s="105">
        <f>D56+D45</f>
        <v>20</v>
      </c>
      <c r="E67" s="106">
        <f>D67/L67</f>
        <v>0.14705882352941177</v>
      </c>
      <c r="F67" s="105">
        <f>F56+F45</f>
        <v>67</v>
      </c>
      <c r="G67" s="106">
        <f>F67/L67</f>
        <v>0.49264705882352944</v>
      </c>
      <c r="H67" s="105">
        <f>H56+H45</f>
        <v>46</v>
      </c>
      <c r="I67" s="106">
        <f>H67/L67</f>
        <v>0.3382352941176471</v>
      </c>
      <c r="J67" s="105">
        <f>J56+J45</f>
        <v>3</v>
      </c>
      <c r="K67" s="106">
        <f>J67/L67</f>
        <v>0.022058823529411766</v>
      </c>
      <c r="L67" s="107">
        <f>B67+D67+F67+H67+J67</f>
        <v>136</v>
      </c>
      <c r="M67" s="86"/>
      <c r="N67" s="86"/>
      <c r="O67" s="86"/>
      <c r="P67" s="86"/>
      <c r="Q67" s="89"/>
      <c r="R67" s="87"/>
      <c r="S67" s="87"/>
      <c r="T67" s="87"/>
      <c r="U67" s="86"/>
      <c r="V67" s="86"/>
      <c r="W67" s="86"/>
      <c r="X67" s="86"/>
      <c r="Y67" s="86"/>
      <c r="Z67" s="86"/>
      <c r="AA67" s="86"/>
      <c r="AB67" s="86"/>
      <c r="AC67" s="86"/>
      <c r="AD67" s="86"/>
      <c r="AE67" s="86"/>
      <c r="AF67" s="86"/>
      <c r="AG67" s="86"/>
      <c r="AH67" s="86"/>
      <c r="AI67" s="86"/>
      <c r="AJ67" s="86"/>
      <c r="AK67" s="86"/>
      <c r="AL67" s="86"/>
      <c r="AM67" s="86"/>
      <c r="AN67" s="86"/>
      <c r="AO67" s="86"/>
      <c r="AP67" s="86"/>
      <c r="AQ67" s="86"/>
      <c r="AR67" s="86"/>
      <c r="AS67" s="86"/>
      <c r="AT67" s="86"/>
      <c r="AU67" s="86"/>
      <c r="AV67" s="86"/>
      <c r="AW67" s="86"/>
      <c r="AX67" s="86"/>
      <c r="AY67" s="86"/>
      <c r="AZ67" s="86"/>
      <c r="BA67" s="86"/>
      <c r="BB67" s="86"/>
      <c r="BC67" s="86"/>
      <c r="BD67" s="86"/>
      <c r="BE67" s="86"/>
      <c r="BF67" s="86"/>
      <c r="BG67" s="86"/>
      <c r="BH67" s="86"/>
      <c r="BI67" s="86"/>
      <c r="BJ67" s="86"/>
      <c r="BK67" s="86"/>
      <c r="BL67" s="86"/>
      <c r="BM67" s="86"/>
      <c r="BN67" s="86"/>
      <c r="BO67" s="86"/>
      <c r="BP67" s="86"/>
      <c r="BQ67" s="86"/>
      <c r="BR67" s="86"/>
      <c r="BS67" s="86"/>
      <c r="BT67" s="86"/>
      <c r="BU67" s="86"/>
      <c r="BV67" s="86"/>
      <c r="BW67" s="86"/>
      <c r="BX67" s="86"/>
      <c r="BY67" s="86"/>
      <c r="BZ67" s="86"/>
      <c r="CA67" s="86"/>
      <c r="CB67" s="86"/>
      <c r="CC67" s="86"/>
      <c r="CD67" s="86"/>
      <c r="CE67" s="86"/>
      <c r="CF67" s="86"/>
      <c r="CG67" s="86"/>
      <c r="CH67" s="86"/>
      <c r="CI67" s="86"/>
      <c r="CJ67" s="86"/>
      <c r="CK67" s="86"/>
      <c r="CL67" s="86"/>
      <c r="CM67" s="86"/>
      <c r="CN67" s="86"/>
      <c r="CO67" s="86"/>
      <c r="CP67" s="86"/>
      <c r="CQ67" s="86"/>
      <c r="CR67" s="86"/>
      <c r="CS67" s="86"/>
      <c r="CT67" s="86"/>
      <c r="CU67" s="86"/>
      <c r="CV67" s="86"/>
      <c r="CW67" s="86"/>
      <c r="CX67" s="86"/>
      <c r="CY67" s="86"/>
      <c r="CZ67" s="86"/>
      <c r="DA67" s="86"/>
      <c r="DB67" s="86"/>
      <c r="DC67" s="86"/>
      <c r="DD67" s="86"/>
      <c r="DE67" s="86"/>
      <c r="DF67" s="86"/>
      <c r="DG67" s="86"/>
      <c r="DH67" s="86"/>
      <c r="DI67" s="86"/>
      <c r="DJ67" s="86"/>
      <c r="DK67" s="86"/>
      <c r="DL67" s="86"/>
      <c r="DM67" s="86"/>
      <c r="DN67" s="86"/>
      <c r="DO67" s="86"/>
      <c r="DP67" s="86"/>
      <c r="DQ67" s="86"/>
      <c r="DR67" s="86"/>
      <c r="DS67" s="86"/>
      <c r="DT67" s="86"/>
      <c r="DU67" s="86"/>
      <c r="DV67" s="86"/>
      <c r="DW67" s="86"/>
      <c r="DX67" s="86"/>
      <c r="DY67" s="86"/>
      <c r="DZ67" s="86"/>
      <c r="EA67" s="86"/>
      <c r="EB67" s="86"/>
      <c r="EC67" s="86"/>
      <c r="ED67" s="86"/>
      <c r="EE67" s="86"/>
      <c r="EF67" s="86"/>
      <c r="EG67" s="86"/>
      <c r="EH67" s="86"/>
      <c r="EI67" s="86"/>
      <c r="EJ67" s="86"/>
      <c r="EK67" s="86"/>
      <c r="EL67" s="86"/>
      <c r="EM67" s="86"/>
      <c r="EN67" s="86"/>
      <c r="EO67" s="86"/>
      <c r="EP67" s="86"/>
      <c r="EQ67" s="86"/>
      <c r="ER67" s="86"/>
      <c r="ES67" s="86"/>
      <c r="ET67" s="86"/>
      <c r="EU67" s="86"/>
      <c r="EV67" s="86"/>
      <c r="EW67" s="86"/>
      <c r="EX67" s="86"/>
      <c r="EY67" s="86"/>
      <c r="EZ67" s="86"/>
      <c r="FA67" s="86"/>
      <c r="FB67" s="86"/>
      <c r="FC67" s="86"/>
      <c r="FD67" s="86"/>
      <c r="FE67" s="86"/>
      <c r="FF67" s="86"/>
      <c r="FG67" s="86"/>
      <c r="FH67" s="86"/>
      <c r="FI67" s="86"/>
      <c r="FJ67" s="86"/>
      <c r="FK67" s="86"/>
      <c r="FL67" s="86"/>
      <c r="FM67" s="86"/>
      <c r="FN67" s="86"/>
      <c r="FO67" s="86"/>
      <c r="FP67" s="86"/>
      <c r="FQ67" s="86"/>
      <c r="FR67" s="86"/>
      <c r="FS67" s="86"/>
      <c r="FT67" s="86"/>
      <c r="FU67" s="86"/>
      <c r="FV67" s="86"/>
      <c r="FW67" s="86"/>
      <c r="FX67" s="86"/>
      <c r="FY67" s="86"/>
      <c r="FZ67" s="86"/>
      <c r="GA67" s="86"/>
      <c r="GB67" s="86"/>
      <c r="GC67" s="86"/>
      <c r="GD67" s="86"/>
      <c r="GE67" s="86"/>
      <c r="GF67" s="86"/>
      <c r="GG67" s="86"/>
      <c r="GH67" s="86"/>
      <c r="GI67" s="86"/>
      <c r="GJ67" s="86"/>
      <c r="GK67" s="86"/>
    </row>
    <row r="68" spans="1:20" ht="12">
      <c r="A68" s="104" t="s">
        <v>28</v>
      </c>
      <c r="B68" s="105">
        <f>B57+B46</f>
        <v>5</v>
      </c>
      <c r="C68" s="106">
        <f>B68/L68</f>
        <v>0.02512562814070352</v>
      </c>
      <c r="D68" s="105">
        <f>D57+D46</f>
        <v>8</v>
      </c>
      <c r="E68" s="106">
        <f>D68/L68</f>
        <v>0.04020100502512563</v>
      </c>
      <c r="F68" s="105">
        <f>F57+F46</f>
        <v>68</v>
      </c>
      <c r="G68" s="106">
        <f>F68/L68</f>
        <v>0.3417085427135678</v>
      </c>
      <c r="H68" s="105">
        <f>H57+H46</f>
        <v>103</v>
      </c>
      <c r="I68" s="106">
        <f>H68/L68</f>
        <v>0.5175879396984925</v>
      </c>
      <c r="J68" s="105">
        <f>J57+J46</f>
        <v>15</v>
      </c>
      <c r="K68" s="106">
        <f>J68/L68</f>
        <v>0.07537688442211055</v>
      </c>
      <c r="L68" s="107">
        <f>B68+D68+F68+H68+J68</f>
        <v>199</v>
      </c>
      <c r="Q68" s="89"/>
      <c r="R68" s="89"/>
      <c r="S68" s="89"/>
      <c r="T68" s="89"/>
    </row>
    <row r="69" spans="1:20" ht="12">
      <c r="A69" s="104" t="s">
        <v>29</v>
      </c>
      <c r="B69" s="105">
        <f>B58+B47</f>
        <v>6</v>
      </c>
      <c r="C69" s="106">
        <f>B69/L69</f>
        <v>0.03076923076923077</v>
      </c>
      <c r="D69" s="105">
        <f>D58+D47</f>
        <v>11</v>
      </c>
      <c r="E69" s="106">
        <f>D69/L69</f>
        <v>0.05641025641025641</v>
      </c>
      <c r="F69" s="105">
        <f>F58+F47</f>
        <v>60</v>
      </c>
      <c r="G69" s="106">
        <f>F69/L69</f>
        <v>0.3076923076923077</v>
      </c>
      <c r="H69" s="105">
        <f>H58+H47</f>
        <v>108</v>
      </c>
      <c r="I69" s="106">
        <f>H69/L69</f>
        <v>0.5538461538461539</v>
      </c>
      <c r="J69" s="105">
        <f>J58+J47</f>
        <v>10</v>
      </c>
      <c r="K69" s="106">
        <f>J69/L69</f>
        <v>0.05128205128205128</v>
      </c>
      <c r="L69" s="107">
        <f>B69+D69+F69+H69+J69</f>
        <v>195</v>
      </c>
      <c r="Q69" s="89"/>
      <c r="R69" s="89"/>
      <c r="S69" s="89"/>
      <c r="T69" s="89"/>
    </row>
    <row r="70" spans="1:20" ht="12">
      <c r="A70" s="109" t="s">
        <v>30</v>
      </c>
      <c r="B70" s="142">
        <f>SUM(B65:B69)</f>
        <v>37</v>
      </c>
      <c r="C70" s="111">
        <f>B70/$L$70</f>
        <v>0.028352490421455937</v>
      </c>
      <c r="D70" s="142">
        <f>SUM(D65:D69)</f>
        <v>151</v>
      </c>
      <c r="E70" s="111">
        <f>D70/$L$70</f>
        <v>0.11570881226053639</v>
      </c>
      <c r="F70" s="142">
        <f>SUM(F65:F69)</f>
        <v>495</v>
      </c>
      <c r="G70" s="111">
        <f>F70/$L$70</f>
        <v>0.3793103448275862</v>
      </c>
      <c r="H70" s="142">
        <f>SUM(H65:H69)</f>
        <v>566</v>
      </c>
      <c r="I70" s="111">
        <f>H70/$L$70</f>
        <v>0.4337164750957854</v>
      </c>
      <c r="J70" s="142">
        <f>SUM(J65:J69)</f>
        <v>56</v>
      </c>
      <c r="K70" s="111">
        <f>J70/$L$70</f>
        <v>0.04291187739463601</v>
      </c>
      <c r="L70" s="120">
        <f>SUM(L65:L69)</f>
        <v>1305</v>
      </c>
      <c r="Q70" s="89"/>
      <c r="R70" s="89"/>
      <c r="S70" s="89"/>
      <c r="T70" s="89"/>
    </row>
    <row r="71" spans="1:20" ht="12">
      <c r="A71" s="113"/>
      <c r="B71" s="114">
        <f>B70/L70</f>
        <v>0.028352490421455937</v>
      </c>
      <c r="C71" s="114"/>
      <c r="D71" s="114">
        <f>D70/L70</f>
        <v>0.11570881226053639</v>
      </c>
      <c r="E71" s="114"/>
      <c r="F71" s="114">
        <f>F70/L70</f>
        <v>0.3793103448275862</v>
      </c>
      <c r="G71" s="114"/>
      <c r="H71" s="114">
        <f>H70/L70</f>
        <v>0.4337164750957854</v>
      </c>
      <c r="I71" s="114"/>
      <c r="J71" s="114">
        <f>J70/L70</f>
        <v>0.04291187739463601</v>
      </c>
      <c r="K71" s="114"/>
      <c r="L71" s="115">
        <f>SUM(B71:J71)</f>
        <v>1</v>
      </c>
      <c r="Q71" s="89"/>
      <c r="R71" s="89"/>
      <c r="S71" s="89"/>
      <c r="T71" s="89"/>
    </row>
    <row r="72" spans="1:20" ht="12">
      <c r="A72" s="113"/>
      <c r="B72" s="114"/>
      <c r="C72" s="114"/>
      <c r="D72" s="114"/>
      <c r="E72" s="114"/>
      <c r="F72" s="114"/>
      <c r="G72" s="114"/>
      <c r="H72" s="114"/>
      <c r="I72" s="114"/>
      <c r="J72" s="114"/>
      <c r="K72" s="114"/>
      <c r="L72" s="115"/>
      <c r="Q72" s="89"/>
      <c r="R72" s="89"/>
      <c r="S72" s="89"/>
      <c r="T72" s="89"/>
    </row>
    <row r="73" spans="1:20" ht="12" hidden="1">
      <c r="A73" s="75"/>
      <c r="B73" s="121"/>
      <c r="C73" s="121"/>
      <c r="D73" s="121"/>
      <c r="E73" s="121"/>
      <c r="F73" s="121"/>
      <c r="G73" s="121"/>
      <c r="H73" s="121"/>
      <c r="I73" s="121"/>
      <c r="J73" s="121"/>
      <c r="K73" s="121"/>
      <c r="L73" s="122"/>
      <c r="Q73" s="89"/>
      <c r="R73" s="89"/>
      <c r="S73" s="89"/>
      <c r="T73" s="89"/>
    </row>
    <row r="74" spans="1:20" ht="12">
      <c r="A74" s="123" t="s">
        <v>37</v>
      </c>
      <c r="B74" s="124" t="s">
        <v>6</v>
      </c>
      <c r="C74" s="124" t="s">
        <v>31</v>
      </c>
      <c r="D74" s="124" t="s">
        <v>30</v>
      </c>
      <c r="E74" s="114"/>
      <c r="F74" s="114"/>
      <c r="G74" s="114"/>
      <c r="H74" s="114"/>
      <c r="I74" s="114"/>
      <c r="J74" s="114"/>
      <c r="K74" s="114"/>
      <c r="L74" s="115"/>
      <c r="Q74" s="89"/>
      <c r="R74" s="89"/>
      <c r="S74" s="89"/>
      <c r="T74" s="89"/>
    </row>
    <row r="75" spans="1:20" ht="12">
      <c r="A75" s="104" t="s">
        <v>50</v>
      </c>
      <c r="B75" s="107">
        <f>B48</f>
        <v>8</v>
      </c>
      <c r="C75" s="125">
        <f>B59</f>
        <v>29</v>
      </c>
      <c r="D75" s="126">
        <f>B70</f>
        <v>37</v>
      </c>
      <c r="E75" s="114"/>
      <c r="F75" s="114"/>
      <c r="G75" s="114"/>
      <c r="H75" s="114"/>
      <c r="I75" s="114"/>
      <c r="J75" s="114"/>
      <c r="K75" s="114"/>
      <c r="L75" s="115"/>
      <c r="Q75" s="89"/>
      <c r="R75" s="89"/>
      <c r="S75" s="89"/>
      <c r="T75" s="89"/>
    </row>
    <row r="76" spans="1:20" ht="12">
      <c r="A76" s="104" t="s">
        <v>51</v>
      </c>
      <c r="B76" s="107">
        <f>D48</f>
        <v>80</v>
      </c>
      <c r="C76" s="125">
        <f>D59</f>
        <v>71</v>
      </c>
      <c r="D76" s="126">
        <f>D70</f>
        <v>151</v>
      </c>
      <c r="E76" s="114"/>
      <c r="F76" s="114"/>
      <c r="G76" s="114"/>
      <c r="H76" s="114"/>
      <c r="I76" s="114"/>
      <c r="J76" s="114"/>
      <c r="K76" s="114"/>
      <c r="L76" s="115"/>
      <c r="Q76" s="89"/>
      <c r="R76" s="89"/>
      <c r="S76" s="89"/>
      <c r="T76" s="89"/>
    </row>
    <row r="77" spans="1:20" ht="12">
      <c r="A77" s="104" t="s">
        <v>52</v>
      </c>
      <c r="B77" s="107">
        <f>F48</f>
        <v>390</v>
      </c>
      <c r="C77" s="125">
        <f>F59</f>
        <v>105</v>
      </c>
      <c r="D77" s="126">
        <f>F70</f>
        <v>495</v>
      </c>
      <c r="E77" s="114"/>
      <c r="F77" s="114"/>
      <c r="G77" s="114"/>
      <c r="H77" s="114"/>
      <c r="I77" s="114"/>
      <c r="J77" s="114"/>
      <c r="K77" s="114"/>
      <c r="L77" s="115"/>
      <c r="Q77" s="89"/>
      <c r="R77" s="89"/>
      <c r="S77" s="89"/>
      <c r="T77" s="89"/>
    </row>
    <row r="78" spans="1:20" ht="12">
      <c r="A78" s="104" t="s">
        <v>53</v>
      </c>
      <c r="B78" s="107">
        <f>H48</f>
        <v>541</v>
      </c>
      <c r="C78" s="125">
        <f>H59</f>
        <v>25</v>
      </c>
      <c r="D78" s="126">
        <f>H70</f>
        <v>566</v>
      </c>
      <c r="E78" s="114"/>
      <c r="F78" s="114"/>
      <c r="G78" s="114"/>
      <c r="H78" s="114"/>
      <c r="I78" s="114"/>
      <c r="J78" s="114"/>
      <c r="K78" s="114"/>
      <c r="L78" s="115"/>
      <c r="Q78" s="89"/>
      <c r="R78" s="89"/>
      <c r="S78" s="89"/>
      <c r="T78" s="89"/>
    </row>
    <row r="79" spans="1:20" ht="12">
      <c r="A79" s="104" t="s">
        <v>54</v>
      </c>
      <c r="B79" s="107">
        <f>J48</f>
        <v>56</v>
      </c>
      <c r="C79" s="125">
        <f>J59</f>
        <v>0</v>
      </c>
      <c r="D79" s="126">
        <f>J70</f>
        <v>56</v>
      </c>
      <c r="E79" s="114"/>
      <c r="F79" s="114"/>
      <c r="G79" s="114"/>
      <c r="H79" s="114"/>
      <c r="I79" s="114"/>
      <c r="J79" s="114"/>
      <c r="K79" s="114"/>
      <c r="L79" s="115"/>
      <c r="Q79" s="89"/>
      <c r="R79" s="89"/>
      <c r="S79" s="89"/>
      <c r="T79" s="89"/>
    </row>
    <row r="80" spans="1:20" ht="12">
      <c r="A80" s="124" t="s">
        <v>30</v>
      </c>
      <c r="B80" s="112">
        <f>SUM(B75:B79)</f>
        <v>1075</v>
      </c>
      <c r="C80" s="124">
        <f>SUM(C75:C79)</f>
        <v>230</v>
      </c>
      <c r="D80" s="120">
        <f>SUM(D75:D79)</f>
        <v>1305</v>
      </c>
      <c r="E80" s="114"/>
      <c r="F80" s="114"/>
      <c r="G80" s="114"/>
      <c r="H80" s="114"/>
      <c r="I80" s="114"/>
      <c r="J80" s="114"/>
      <c r="K80" s="114"/>
      <c r="L80" s="115"/>
      <c r="Q80" s="89"/>
      <c r="R80" s="89"/>
      <c r="S80" s="89"/>
      <c r="T80" s="89"/>
    </row>
    <row r="81" spans="1:20" ht="12">
      <c r="A81" s="91"/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1"/>
    </row>
    <row r="82" spans="1:20" ht="12">
      <c r="A82" s="89"/>
      <c r="B82" s="89"/>
      <c r="C82" s="89"/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</row>
    <row r="83" spans="1:20" ht="12">
      <c r="A83" s="89"/>
      <c r="B83" s="89"/>
      <c r="C83" s="89"/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</row>
    <row r="84" spans="1:20" ht="12">
      <c r="A84" s="89"/>
      <c r="B84" s="89"/>
      <c r="C84" s="89"/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</row>
    <row r="85" spans="1:20" ht="12">
      <c r="A85" s="89"/>
      <c r="B85" s="89"/>
      <c r="C85" s="89"/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</row>
    <row r="86" spans="1:20" ht="12">
      <c r="A86" s="89"/>
      <c r="B86" s="89"/>
      <c r="C86" s="89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</row>
    <row r="87" spans="1:20" ht="12">
      <c r="A87" s="89"/>
      <c r="B87" s="89"/>
      <c r="C87" s="89"/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</row>
    <row r="88" spans="1:20" ht="12">
      <c r="A88" s="89"/>
      <c r="B88" s="89"/>
      <c r="C88" s="89"/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</row>
    <row r="89" spans="1:20" ht="12">
      <c r="A89" s="89"/>
      <c r="B89" s="89"/>
      <c r="C89" s="89"/>
      <c r="D89" s="89"/>
      <c r="E89" s="89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</row>
    <row r="90" spans="1:20" ht="12">
      <c r="A90" s="89"/>
      <c r="B90" s="89"/>
      <c r="C90" s="89"/>
      <c r="D90" s="89"/>
      <c r="E90" s="89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9"/>
    </row>
    <row r="91" spans="1:20" ht="12">
      <c r="A91" s="89"/>
      <c r="B91" s="89"/>
      <c r="C91" s="89"/>
      <c r="D91" s="89"/>
      <c r="E91" s="89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9"/>
    </row>
    <row r="92" spans="1:20" ht="12">
      <c r="A92" s="89"/>
      <c r="B92" s="89"/>
      <c r="C92" s="89"/>
      <c r="D92" s="89"/>
      <c r="E92" s="89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</row>
    <row r="93" spans="1:20" ht="12">
      <c r="A93" s="89"/>
      <c r="B93" s="89"/>
      <c r="C93" s="89"/>
      <c r="D93" s="89"/>
      <c r="E93" s="89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89"/>
    </row>
    <row r="94" spans="1:20" ht="12">
      <c r="A94" s="89"/>
      <c r="B94" s="89"/>
      <c r="C94" s="89"/>
      <c r="D94" s="89"/>
      <c r="E94" s="89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89"/>
    </row>
    <row r="95" spans="1:20" ht="12">
      <c r="A95" s="89"/>
      <c r="B95" s="89"/>
      <c r="C95" s="89"/>
      <c r="D95" s="89"/>
      <c r="E95" s="89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</row>
    <row r="96" spans="1:20" ht="12">
      <c r="A96" s="89"/>
      <c r="B96" s="89"/>
      <c r="C96" s="89"/>
      <c r="D96" s="89"/>
      <c r="E96" s="89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89"/>
    </row>
    <row r="97" spans="1:20" ht="12">
      <c r="A97" s="89"/>
      <c r="B97" s="89"/>
      <c r="C97" s="89"/>
      <c r="D97" s="89"/>
      <c r="E97" s="89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</row>
    <row r="98" spans="1:20" ht="12">
      <c r="A98" s="89"/>
      <c r="B98" s="89"/>
      <c r="C98" s="89"/>
      <c r="D98" s="89"/>
      <c r="E98" s="89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89"/>
    </row>
    <row r="99" spans="1:20" ht="12">
      <c r="A99" s="89"/>
      <c r="B99" s="89"/>
      <c r="C99" s="89"/>
      <c r="D99" s="89"/>
      <c r="E99" s="89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  <c r="T99" s="89"/>
    </row>
    <row r="100" spans="1:20" ht="12">
      <c r="A100" s="89"/>
      <c r="B100" s="89"/>
      <c r="C100" s="89"/>
      <c r="D100" s="89"/>
      <c r="E100" s="89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89"/>
    </row>
    <row r="101" spans="1:20" ht="12">
      <c r="A101" s="89"/>
      <c r="B101" s="89"/>
      <c r="C101" s="89"/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</row>
    <row r="102" spans="1:20" ht="12">
      <c r="A102" s="89"/>
      <c r="B102" s="89"/>
      <c r="C102" s="89"/>
      <c r="D102" s="89"/>
      <c r="E102" s="89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89"/>
    </row>
    <row r="103" spans="1:20" ht="12">
      <c r="A103" s="89"/>
      <c r="B103" s="89"/>
      <c r="C103" s="89"/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</row>
    <row r="104" spans="1:20" ht="12">
      <c r="A104" s="89"/>
      <c r="B104" s="89"/>
      <c r="C104" s="89"/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</row>
    <row r="105" spans="1:20" ht="12">
      <c r="A105" s="89"/>
      <c r="B105" s="89"/>
      <c r="C105" s="89"/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</row>
    <row r="106" spans="1:20" ht="12">
      <c r="A106" s="89"/>
      <c r="B106" s="89"/>
      <c r="C106" s="89"/>
      <c r="D106" s="89"/>
      <c r="E106" s="89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T106" s="89"/>
    </row>
    <row r="107" spans="1:20" ht="12">
      <c r="A107" s="89"/>
      <c r="B107" s="89"/>
      <c r="C107" s="89"/>
      <c r="D107" s="89"/>
      <c r="E107" s="89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89"/>
    </row>
    <row r="108" spans="1:20" ht="12">
      <c r="A108" s="89"/>
      <c r="B108" s="89"/>
      <c r="C108" s="89"/>
      <c r="D108" s="89"/>
      <c r="E108" s="89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  <c r="T108" s="89"/>
    </row>
    <row r="109" spans="1:20" ht="12">
      <c r="A109" s="89"/>
      <c r="B109" s="89"/>
      <c r="C109" s="89"/>
      <c r="D109" s="89"/>
      <c r="E109" s="89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9"/>
    </row>
    <row r="110" spans="1:20" ht="12">
      <c r="A110" s="89"/>
      <c r="B110" s="89"/>
      <c r="C110" s="89"/>
      <c r="D110" s="89"/>
      <c r="E110" s="89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  <c r="T110" s="89"/>
    </row>
    <row r="111" spans="1:20" ht="12">
      <c r="A111" s="89"/>
      <c r="B111" s="89"/>
      <c r="C111" s="89"/>
      <c r="D111" s="89"/>
      <c r="E111" s="89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  <c r="T111" s="89"/>
    </row>
    <row r="112" spans="1:20" ht="12">
      <c r="A112" s="89"/>
      <c r="B112" s="89"/>
      <c r="C112" s="89"/>
      <c r="D112" s="89"/>
      <c r="E112" s="89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89"/>
      <c r="Q112" s="89"/>
      <c r="R112" s="89"/>
      <c r="S112" s="89"/>
      <c r="T112" s="89"/>
    </row>
    <row r="113" spans="1:20" ht="12">
      <c r="A113" s="89"/>
      <c r="B113" s="89"/>
      <c r="C113" s="89"/>
      <c r="D113" s="89"/>
      <c r="E113" s="89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89"/>
    </row>
    <row r="114" spans="1:20" ht="12">
      <c r="A114" s="89"/>
      <c r="B114" s="89"/>
      <c r="C114" s="89"/>
      <c r="D114" s="89"/>
      <c r="E114" s="89"/>
      <c r="G114" s="89"/>
      <c r="H114" s="89"/>
      <c r="I114" s="89"/>
      <c r="J114" s="89"/>
      <c r="K114" s="89"/>
      <c r="L114" s="89"/>
      <c r="M114" s="89"/>
      <c r="N114" s="89"/>
      <c r="O114" s="89"/>
      <c r="P114" s="89"/>
      <c r="Q114" s="89"/>
      <c r="R114" s="89"/>
      <c r="S114" s="89"/>
      <c r="T114" s="89"/>
    </row>
    <row r="115" spans="1:20" ht="12">
      <c r="A115" s="89"/>
      <c r="B115" s="89"/>
      <c r="C115" s="89"/>
      <c r="D115" s="89"/>
      <c r="E115" s="89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89"/>
      <c r="Q115" s="89"/>
      <c r="R115" s="89"/>
      <c r="S115" s="89"/>
      <c r="T115" s="89"/>
    </row>
    <row r="116" spans="1:20" ht="12">
      <c r="A116" s="89"/>
      <c r="B116" s="89"/>
      <c r="C116" s="89"/>
      <c r="D116" s="89"/>
      <c r="E116" s="89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89"/>
      <c r="Q116" s="89"/>
      <c r="R116" s="89"/>
      <c r="S116" s="89"/>
      <c r="T116" s="89"/>
    </row>
    <row r="117" spans="1:20" ht="12">
      <c r="A117" s="89"/>
      <c r="B117" s="89"/>
      <c r="C117" s="89"/>
      <c r="D117" s="89"/>
      <c r="E117" s="89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89"/>
    </row>
    <row r="118" spans="1:20" ht="12">
      <c r="A118" s="89"/>
      <c r="B118" s="89"/>
      <c r="C118" s="89"/>
      <c r="D118" s="89"/>
      <c r="E118" s="89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89"/>
      <c r="Q118" s="89"/>
      <c r="R118" s="89"/>
      <c r="S118" s="89"/>
      <c r="T118" s="89"/>
    </row>
    <row r="119" spans="1:20" ht="12">
      <c r="A119" s="89"/>
      <c r="B119" s="89"/>
      <c r="C119" s="89"/>
      <c r="D119" s="89"/>
      <c r="E119" s="89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89"/>
      <c r="Q119" s="89"/>
      <c r="R119" s="89"/>
      <c r="S119" s="89"/>
      <c r="T119" s="89"/>
    </row>
    <row r="120" spans="2:20" ht="12">
      <c r="B120" s="89"/>
      <c r="C120" s="89"/>
      <c r="D120" s="89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89"/>
      <c r="Q120" s="89"/>
      <c r="R120" s="89"/>
      <c r="S120" s="89"/>
      <c r="T120" s="89"/>
    </row>
    <row r="121" spans="1:20" ht="12">
      <c r="A121" s="127" t="s">
        <v>55</v>
      </c>
      <c r="B121" s="128"/>
      <c r="C121" s="128"/>
      <c r="D121" s="128"/>
      <c r="E121" s="128"/>
      <c r="F121" s="128"/>
      <c r="G121" s="128"/>
      <c r="H121" s="128"/>
      <c r="I121" s="128"/>
      <c r="J121" s="128"/>
      <c r="K121" s="128"/>
      <c r="L121" s="128"/>
      <c r="M121" s="128"/>
      <c r="N121" s="128"/>
      <c r="O121" s="128"/>
      <c r="P121" s="128"/>
      <c r="Q121" s="128"/>
      <c r="R121" s="89"/>
      <c r="S121" s="89"/>
      <c r="T121" s="89"/>
    </row>
    <row r="122" spans="1:17" ht="12">
      <c r="A122" s="128"/>
      <c r="B122" s="128"/>
      <c r="C122" s="128"/>
      <c r="D122" s="128"/>
      <c r="E122" s="128"/>
      <c r="F122" s="128"/>
      <c r="G122" s="128"/>
      <c r="H122" s="128"/>
      <c r="I122" s="128"/>
      <c r="J122" s="128"/>
      <c r="K122" s="128"/>
      <c r="L122" s="128"/>
      <c r="M122" s="128"/>
      <c r="N122" s="128"/>
      <c r="O122" s="128"/>
      <c r="P122" s="128"/>
      <c r="Q122" s="128"/>
    </row>
    <row r="129" ht="12">
      <c r="A129" s="129"/>
    </row>
  </sheetData>
  <sheetProtection selectLockedCells="1" selectUnlockedCells="1"/>
  <mergeCells count="41">
    <mergeCell ref="A1:L1"/>
    <mergeCell ref="A2:L2"/>
    <mergeCell ref="A3:L3"/>
    <mergeCell ref="A4:L4"/>
    <mergeCell ref="A5:L5"/>
    <mergeCell ref="A7:A8"/>
    <mergeCell ref="B7:C7"/>
    <mergeCell ref="D7:E7"/>
    <mergeCell ref="F7:G7"/>
    <mergeCell ref="H7:I7"/>
    <mergeCell ref="J7:K7"/>
    <mergeCell ref="L7:L8"/>
    <mergeCell ref="A9:L9"/>
    <mergeCell ref="A16:L16"/>
    <mergeCell ref="A21:L21"/>
    <mergeCell ref="A25:L25"/>
    <mergeCell ref="A30:L30"/>
    <mergeCell ref="A40:L40"/>
    <mergeCell ref="A41:A42"/>
    <mergeCell ref="B41:B42"/>
    <mergeCell ref="D41:D42"/>
    <mergeCell ref="F41:F42"/>
    <mergeCell ref="H41:H42"/>
    <mergeCell ref="J41:J42"/>
    <mergeCell ref="L41:L42"/>
    <mergeCell ref="A51:L51"/>
    <mergeCell ref="A52:A53"/>
    <mergeCell ref="B52:B53"/>
    <mergeCell ref="D52:D53"/>
    <mergeCell ref="F52:F53"/>
    <mergeCell ref="H52:H53"/>
    <mergeCell ref="J52:J53"/>
    <mergeCell ref="L52:L53"/>
    <mergeCell ref="A62:L62"/>
    <mergeCell ref="A63:A64"/>
    <mergeCell ref="B63:B64"/>
    <mergeCell ref="D63:D64"/>
    <mergeCell ref="F63:F64"/>
    <mergeCell ref="H63:H64"/>
    <mergeCell ref="J63:J64"/>
    <mergeCell ref="L63:L64"/>
  </mergeCells>
  <printOptions horizontalCentered="1"/>
  <pageMargins left="0.31496062992125984" right="0.1968503937007874" top="0.1968503937007874" bottom="0.07874015748031496" header="0.5118110236220472" footer="0.5118110236220472"/>
  <pageSetup horizontalDpi="300" verticalDpi="300" orientation="landscape" paperSize="9" scale="85" r:id="rId2"/>
  <rowBreaks count="2" manualBreakCount="2">
    <brk id="37" max="15" man="1"/>
    <brk id="82" max="1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K129"/>
  <sheetViews>
    <sheetView zoomScaleSheetLayoutView="100" zoomScalePageLayoutView="0" workbookViewId="0" topLeftCell="A1">
      <selection activeCell="H105" sqref="H105"/>
    </sheetView>
  </sheetViews>
  <sheetFormatPr defaultColWidth="9.140625" defaultRowHeight="12.75"/>
  <cols>
    <col min="1" max="1" width="44.8515625" style="88" customWidth="1"/>
    <col min="2" max="2" width="9.7109375" style="88" customWidth="1"/>
    <col min="3" max="3" width="8.7109375" style="88" customWidth="1"/>
    <col min="4" max="4" width="9.7109375" style="88" customWidth="1"/>
    <col min="5" max="5" width="10.00390625" style="88" customWidth="1"/>
    <col min="6" max="6" width="9.140625" style="88" customWidth="1"/>
    <col min="7" max="7" width="9.00390625" style="88" customWidth="1"/>
    <col min="8" max="8" width="8.421875" style="88" customWidth="1"/>
    <col min="9" max="9" width="8.140625" style="88" customWidth="1"/>
    <col min="10" max="10" width="8.00390625" style="88" customWidth="1"/>
    <col min="11" max="11" width="8.140625" style="88" customWidth="1"/>
    <col min="12" max="12" width="7.421875" style="88" customWidth="1"/>
    <col min="13" max="14" width="9.140625" style="88" hidden="1" customWidth="1"/>
    <col min="15" max="15" width="0.42578125" style="88" hidden="1" customWidth="1"/>
    <col min="16" max="16" width="9.140625" style="88" hidden="1" customWidth="1"/>
    <col min="17" max="16384" width="9.140625" style="88" customWidth="1"/>
  </cols>
  <sheetData>
    <row r="1" spans="1:193" ht="15.75">
      <c r="A1" s="192" t="s">
        <v>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86"/>
      <c r="N1" s="86"/>
      <c r="O1" s="86"/>
      <c r="P1" s="86"/>
      <c r="Q1" s="87"/>
      <c r="R1" s="87"/>
      <c r="S1" s="87"/>
      <c r="T1" s="87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  <c r="BL1" s="86"/>
      <c r="BM1" s="86"/>
      <c r="BN1" s="86"/>
      <c r="BO1" s="86"/>
      <c r="BP1" s="86"/>
      <c r="BQ1" s="86"/>
      <c r="BR1" s="86"/>
      <c r="BS1" s="86"/>
      <c r="BT1" s="86"/>
      <c r="BU1" s="86"/>
      <c r="BV1" s="86"/>
      <c r="BW1" s="86"/>
      <c r="BX1" s="86"/>
      <c r="BY1" s="86"/>
      <c r="BZ1" s="86"/>
      <c r="CA1" s="86"/>
      <c r="CB1" s="86"/>
      <c r="CC1" s="86"/>
      <c r="CD1" s="86"/>
      <c r="CE1" s="86"/>
      <c r="CF1" s="86"/>
      <c r="CG1" s="86"/>
      <c r="CH1" s="86"/>
      <c r="CI1" s="86"/>
      <c r="CJ1" s="86"/>
      <c r="CK1" s="86"/>
      <c r="CL1" s="86"/>
      <c r="CM1" s="86"/>
      <c r="CN1" s="86"/>
      <c r="CO1" s="86"/>
      <c r="CP1" s="86"/>
      <c r="CQ1" s="86"/>
      <c r="CR1" s="86"/>
      <c r="CS1" s="86"/>
      <c r="CT1" s="86"/>
      <c r="CU1" s="86"/>
      <c r="CV1" s="86"/>
      <c r="CW1" s="86"/>
      <c r="CX1" s="86"/>
      <c r="CY1" s="86"/>
      <c r="CZ1" s="86"/>
      <c r="DA1" s="86"/>
      <c r="DB1" s="86"/>
      <c r="DC1" s="86"/>
      <c r="DD1" s="86"/>
      <c r="DE1" s="86"/>
      <c r="DF1" s="86"/>
      <c r="DG1" s="86"/>
      <c r="DH1" s="86"/>
      <c r="DI1" s="86"/>
      <c r="DJ1" s="86"/>
      <c r="DK1" s="86"/>
      <c r="DL1" s="86"/>
      <c r="DM1" s="86"/>
      <c r="DN1" s="86"/>
      <c r="DO1" s="86"/>
      <c r="DP1" s="86"/>
      <c r="DQ1" s="86"/>
      <c r="DR1" s="86"/>
      <c r="DS1" s="86"/>
      <c r="DT1" s="86"/>
      <c r="DU1" s="86"/>
      <c r="DV1" s="86"/>
      <c r="DW1" s="86"/>
      <c r="DX1" s="86"/>
      <c r="DY1" s="86"/>
      <c r="DZ1" s="86"/>
      <c r="EA1" s="86"/>
      <c r="EB1" s="86"/>
      <c r="EC1" s="86"/>
      <c r="ED1" s="86"/>
      <c r="EE1" s="86"/>
      <c r="EF1" s="86"/>
      <c r="EG1" s="86"/>
      <c r="EH1" s="86"/>
      <c r="EI1" s="86"/>
      <c r="EJ1" s="86"/>
      <c r="EK1" s="86"/>
      <c r="EL1" s="86"/>
      <c r="EM1" s="86"/>
      <c r="EN1" s="86"/>
      <c r="EO1" s="86"/>
      <c r="EP1" s="86"/>
      <c r="EQ1" s="86"/>
      <c r="ER1" s="86"/>
      <c r="ES1" s="86"/>
      <c r="ET1" s="86"/>
      <c r="EU1" s="86"/>
      <c r="EV1" s="86"/>
      <c r="EW1" s="86"/>
      <c r="EX1" s="86"/>
      <c r="EY1" s="86"/>
      <c r="EZ1" s="86"/>
      <c r="FA1" s="86"/>
      <c r="FB1" s="86"/>
      <c r="FC1" s="86"/>
      <c r="FD1" s="86"/>
      <c r="FE1" s="86"/>
      <c r="FF1" s="86"/>
      <c r="FG1" s="86"/>
      <c r="FH1" s="86"/>
      <c r="FI1" s="86"/>
      <c r="FJ1" s="86"/>
      <c r="FK1" s="86"/>
      <c r="FL1" s="86"/>
      <c r="FM1" s="86"/>
      <c r="FN1" s="86"/>
      <c r="FO1" s="86"/>
      <c r="FP1" s="86"/>
      <c r="FQ1" s="86"/>
      <c r="FR1" s="86"/>
      <c r="FS1" s="86"/>
      <c r="FT1" s="86"/>
      <c r="FU1" s="86"/>
      <c r="FV1" s="86"/>
      <c r="FW1" s="86"/>
      <c r="FX1" s="86"/>
      <c r="FY1" s="86"/>
      <c r="FZ1" s="86"/>
      <c r="GA1" s="86"/>
      <c r="GB1" s="86"/>
      <c r="GC1" s="86"/>
      <c r="GD1" s="86"/>
      <c r="GE1" s="86"/>
      <c r="GF1" s="86"/>
      <c r="GG1" s="86"/>
      <c r="GH1" s="86"/>
      <c r="GI1" s="86"/>
      <c r="GJ1" s="86"/>
      <c r="GK1" s="86"/>
    </row>
    <row r="2" spans="1:193" ht="15.75">
      <c r="A2" s="192" t="s">
        <v>56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86"/>
      <c r="N2" s="86"/>
      <c r="O2" s="86"/>
      <c r="P2" s="86"/>
      <c r="Q2" s="87"/>
      <c r="R2" s="87"/>
      <c r="S2" s="87"/>
      <c r="T2" s="87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  <c r="BM2" s="86"/>
      <c r="BN2" s="86"/>
      <c r="BO2" s="86"/>
      <c r="BP2" s="86"/>
      <c r="BQ2" s="86"/>
      <c r="BR2" s="86"/>
      <c r="BS2" s="86"/>
      <c r="BT2" s="86"/>
      <c r="BU2" s="86"/>
      <c r="BV2" s="86"/>
      <c r="BW2" s="86"/>
      <c r="BX2" s="86"/>
      <c r="BY2" s="86"/>
      <c r="BZ2" s="86"/>
      <c r="CA2" s="86"/>
      <c r="CB2" s="86"/>
      <c r="CC2" s="86"/>
      <c r="CD2" s="86"/>
      <c r="CE2" s="86"/>
      <c r="CF2" s="86"/>
      <c r="CG2" s="86"/>
      <c r="CH2" s="86"/>
      <c r="CI2" s="86"/>
      <c r="CJ2" s="86"/>
      <c r="CK2" s="86"/>
      <c r="CL2" s="86"/>
      <c r="CM2" s="86"/>
      <c r="CN2" s="86"/>
      <c r="CO2" s="86"/>
      <c r="CP2" s="86"/>
      <c r="CQ2" s="86"/>
      <c r="CR2" s="86"/>
      <c r="CS2" s="86"/>
      <c r="CT2" s="86"/>
      <c r="CU2" s="86"/>
      <c r="CV2" s="86"/>
      <c r="CW2" s="86"/>
      <c r="CX2" s="86"/>
      <c r="CY2" s="86"/>
      <c r="CZ2" s="86"/>
      <c r="DA2" s="86"/>
      <c r="DB2" s="86"/>
      <c r="DC2" s="86"/>
      <c r="DD2" s="86"/>
      <c r="DE2" s="86"/>
      <c r="DF2" s="86"/>
      <c r="DG2" s="86"/>
      <c r="DH2" s="86"/>
      <c r="DI2" s="86"/>
      <c r="DJ2" s="86"/>
      <c r="DK2" s="86"/>
      <c r="DL2" s="86"/>
      <c r="DM2" s="86"/>
      <c r="DN2" s="86"/>
      <c r="DO2" s="86"/>
      <c r="DP2" s="86"/>
      <c r="DQ2" s="86"/>
      <c r="DR2" s="86"/>
      <c r="DS2" s="86"/>
      <c r="DT2" s="86"/>
      <c r="DU2" s="86"/>
      <c r="DV2" s="86"/>
      <c r="DW2" s="86"/>
      <c r="DX2" s="86"/>
      <c r="DY2" s="86"/>
      <c r="DZ2" s="86"/>
      <c r="EA2" s="86"/>
      <c r="EB2" s="86"/>
      <c r="EC2" s="86"/>
      <c r="ED2" s="86"/>
      <c r="EE2" s="86"/>
      <c r="EF2" s="86"/>
      <c r="EG2" s="86"/>
      <c r="EH2" s="86"/>
      <c r="EI2" s="86"/>
      <c r="EJ2" s="86"/>
      <c r="EK2" s="86"/>
      <c r="EL2" s="86"/>
      <c r="EM2" s="86"/>
      <c r="EN2" s="86"/>
      <c r="EO2" s="86"/>
      <c r="EP2" s="86"/>
      <c r="EQ2" s="86"/>
      <c r="ER2" s="86"/>
      <c r="ES2" s="86"/>
      <c r="ET2" s="86"/>
      <c r="EU2" s="86"/>
      <c r="EV2" s="86"/>
      <c r="EW2" s="86"/>
      <c r="EX2" s="86"/>
      <c r="EY2" s="86"/>
      <c r="EZ2" s="86"/>
      <c r="FA2" s="86"/>
      <c r="FB2" s="86"/>
      <c r="FC2" s="86"/>
      <c r="FD2" s="86"/>
      <c r="FE2" s="86"/>
      <c r="FF2" s="86"/>
      <c r="FG2" s="86"/>
      <c r="FH2" s="86"/>
      <c r="FI2" s="86"/>
      <c r="FJ2" s="86"/>
      <c r="FK2" s="86"/>
      <c r="FL2" s="86"/>
      <c r="FM2" s="86"/>
      <c r="FN2" s="86"/>
      <c r="FO2" s="86"/>
      <c r="FP2" s="86"/>
      <c r="FQ2" s="86"/>
      <c r="FR2" s="86"/>
      <c r="FS2" s="86"/>
      <c r="FT2" s="86"/>
      <c r="FU2" s="86"/>
      <c r="FV2" s="86"/>
      <c r="FW2" s="86"/>
      <c r="FX2" s="86"/>
      <c r="FY2" s="86"/>
      <c r="FZ2" s="86"/>
      <c r="GA2" s="86"/>
      <c r="GB2" s="86"/>
      <c r="GC2" s="86"/>
      <c r="GD2" s="86"/>
      <c r="GE2" s="86"/>
      <c r="GF2" s="86"/>
      <c r="GG2" s="86"/>
      <c r="GH2" s="86"/>
      <c r="GI2" s="86"/>
      <c r="GJ2" s="86"/>
      <c r="GK2" s="86"/>
    </row>
    <row r="3" spans="1:193" ht="8.25" customHeight="1">
      <c r="A3" s="192"/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86"/>
      <c r="N3" s="86"/>
      <c r="O3" s="86"/>
      <c r="P3" s="86"/>
      <c r="Q3" s="87"/>
      <c r="R3" s="87"/>
      <c r="S3" s="87"/>
      <c r="T3" s="87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86"/>
      <c r="CG3" s="86"/>
      <c r="CH3" s="86"/>
      <c r="CI3" s="86"/>
      <c r="CJ3" s="86"/>
      <c r="CK3" s="86"/>
      <c r="CL3" s="86"/>
      <c r="CM3" s="86"/>
      <c r="CN3" s="86"/>
      <c r="CO3" s="86"/>
      <c r="CP3" s="86"/>
      <c r="CQ3" s="86"/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86"/>
      <c r="DH3" s="86"/>
      <c r="DI3" s="86"/>
      <c r="DJ3" s="86"/>
      <c r="DK3" s="86"/>
      <c r="DL3" s="86"/>
      <c r="DM3" s="86"/>
      <c r="DN3" s="86"/>
      <c r="DO3" s="86"/>
      <c r="DP3" s="86"/>
      <c r="DQ3" s="86"/>
      <c r="DR3" s="86"/>
      <c r="DS3" s="86"/>
      <c r="DT3" s="86"/>
      <c r="DU3" s="86"/>
      <c r="DV3" s="86"/>
      <c r="DW3" s="86"/>
      <c r="DX3" s="86"/>
      <c r="DY3" s="86"/>
      <c r="DZ3" s="86"/>
      <c r="EA3" s="86"/>
      <c r="EB3" s="86"/>
      <c r="EC3" s="86"/>
      <c r="ED3" s="86"/>
      <c r="EE3" s="86"/>
      <c r="EF3" s="86"/>
      <c r="EG3" s="86"/>
      <c r="EH3" s="86"/>
      <c r="EI3" s="86"/>
      <c r="EJ3" s="86"/>
      <c r="EK3" s="86"/>
      <c r="EL3" s="86"/>
      <c r="EM3" s="86"/>
      <c r="EN3" s="86"/>
      <c r="EO3" s="86"/>
      <c r="EP3" s="86"/>
      <c r="EQ3" s="86"/>
      <c r="ER3" s="86"/>
      <c r="ES3" s="86"/>
      <c r="ET3" s="86"/>
      <c r="EU3" s="86"/>
      <c r="EV3" s="86"/>
      <c r="EW3" s="86"/>
      <c r="EX3" s="86"/>
      <c r="EY3" s="86"/>
      <c r="EZ3" s="86"/>
      <c r="FA3" s="86"/>
      <c r="FB3" s="86"/>
      <c r="FC3" s="86"/>
      <c r="FD3" s="86"/>
      <c r="FE3" s="86"/>
      <c r="FF3" s="86"/>
      <c r="FG3" s="86"/>
      <c r="FH3" s="86"/>
      <c r="FI3" s="86"/>
      <c r="FJ3" s="86"/>
      <c r="FK3" s="86"/>
      <c r="FL3" s="86"/>
      <c r="FM3" s="86"/>
      <c r="FN3" s="86"/>
      <c r="FO3" s="86"/>
      <c r="FP3" s="86"/>
      <c r="FQ3" s="86"/>
      <c r="FR3" s="86"/>
      <c r="FS3" s="86"/>
      <c r="FT3" s="86"/>
      <c r="FU3" s="86"/>
      <c r="FV3" s="86"/>
      <c r="FW3" s="86"/>
      <c r="FX3" s="86"/>
      <c r="FY3" s="86"/>
      <c r="FZ3" s="86"/>
      <c r="GA3" s="86"/>
      <c r="GB3" s="86"/>
      <c r="GC3" s="86"/>
      <c r="GD3" s="86"/>
      <c r="GE3" s="86"/>
      <c r="GF3" s="86"/>
      <c r="GG3" s="86"/>
      <c r="GH3" s="86"/>
      <c r="GI3" s="86"/>
      <c r="GJ3" s="86"/>
      <c r="GK3" s="86"/>
    </row>
    <row r="4" spans="1:193" ht="15" customHeight="1">
      <c r="A4" s="194" t="s">
        <v>70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74"/>
      <c r="N4" s="74"/>
      <c r="O4" s="74"/>
      <c r="P4" s="74"/>
      <c r="Q4" s="74"/>
      <c r="R4" s="74"/>
      <c r="S4" s="74"/>
      <c r="T4" s="74"/>
      <c r="U4" s="74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/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/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/>
      <c r="CX4" s="86"/>
      <c r="CY4" s="86"/>
      <c r="CZ4" s="86"/>
      <c r="DA4" s="86"/>
      <c r="DB4" s="86"/>
      <c r="DC4" s="86"/>
      <c r="DD4" s="86"/>
      <c r="DE4" s="86"/>
      <c r="DF4" s="86"/>
      <c r="DG4" s="86"/>
      <c r="DH4" s="86"/>
      <c r="DI4" s="86"/>
      <c r="DJ4" s="86"/>
      <c r="DK4" s="86"/>
      <c r="DL4" s="86"/>
      <c r="DM4" s="86"/>
      <c r="DN4" s="86"/>
      <c r="DO4" s="86"/>
      <c r="DP4" s="86"/>
      <c r="DQ4" s="86"/>
      <c r="DR4" s="86"/>
      <c r="DS4" s="86"/>
      <c r="DT4" s="86"/>
      <c r="DU4" s="86"/>
      <c r="DV4" s="86"/>
      <c r="DW4" s="86"/>
      <c r="DX4" s="86"/>
      <c r="DY4" s="86"/>
      <c r="DZ4" s="86"/>
      <c r="EA4" s="86"/>
      <c r="EB4" s="86"/>
      <c r="EC4" s="86"/>
      <c r="ED4" s="86"/>
      <c r="EE4" s="86"/>
      <c r="EF4" s="86"/>
      <c r="EG4" s="86"/>
      <c r="EH4" s="86"/>
      <c r="EI4" s="86"/>
      <c r="EJ4" s="86"/>
      <c r="EK4" s="86"/>
      <c r="EL4" s="86"/>
      <c r="EM4" s="86"/>
      <c r="EN4" s="86"/>
      <c r="EO4" s="86"/>
      <c r="EP4" s="86"/>
      <c r="EQ4" s="86"/>
      <c r="ER4" s="86"/>
      <c r="ES4" s="86"/>
      <c r="ET4" s="86"/>
      <c r="EU4" s="86"/>
      <c r="EV4" s="86"/>
      <c r="EW4" s="86"/>
      <c r="EX4" s="86"/>
      <c r="EY4" s="86"/>
      <c r="EZ4" s="86"/>
      <c r="FA4" s="86"/>
      <c r="FB4" s="86"/>
      <c r="FC4" s="86"/>
      <c r="FD4" s="86"/>
      <c r="FE4" s="86"/>
      <c r="FF4" s="86"/>
      <c r="FG4" s="86"/>
      <c r="FH4" s="86"/>
      <c r="FI4" s="86"/>
      <c r="FJ4" s="86"/>
      <c r="FK4" s="86"/>
      <c r="FL4" s="86"/>
      <c r="FM4" s="86"/>
      <c r="FN4" s="86"/>
      <c r="FO4" s="86"/>
      <c r="FP4" s="86"/>
      <c r="FQ4" s="86"/>
      <c r="FR4" s="86"/>
      <c r="FS4" s="86"/>
      <c r="FT4" s="86"/>
      <c r="FU4" s="86"/>
      <c r="FV4" s="86"/>
      <c r="FW4" s="86"/>
      <c r="FX4" s="86"/>
      <c r="FY4" s="86"/>
      <c r="FZ4" s="86"/>
      <c r="GA4" s="86"/>
      <c r="GB4" s="86"/>
      <c r="GC4" s="86"/>
      <c r="GD4" s="86"/>
      <c r="GE4" s="86"/>
      <c r="GF4" s="86"/>
      <c r="GG4" s="86"/>
      <c r="GH4" s="86"/>
      <c r="GI4" s="86"/>
      <c r="GJ4" s="86"/>
      <c r="GK4" s="86"/>
    </row>
    <row r="5" spans="1:21" ht="15.75">
      <c r="A5" s="193" t="s">
        <v>90</v>
      </c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75"/>
      <c r="N5" s="75"/>
      <c r="O5" s="75"/>
      <c r="P5" s="75"/>
      <c r="Q5" s="75"/>
      <c r="R5" s="75"/>
      <c r="S5" s="75"/>
      <c r="T5" s="75"/>
      <c r="U5" s="75"/>
    </row>
    <row r="6" spans="1:20" ht="7.5" customHeight="1">
      <c r="A6" s="146"/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Q6" s="89"/>
      <c r="R6" s="89"/>
      <c r="S6" s="89"/>
      <c r="T6" s="89"/>
    </row>
    <row r="7" spans="1:20" ht="19.5" customHeight="1">
      <c r="A7" s="183" t="s">
        <v>71</v>
      </c>
      <c r="B7" s="186" t="s">
        <v>77</v>
      </c>
      <c r="C7" s="186"/>
      <c r="D7" s="186" t="s">
        <v>78</v>
      </c>
      <c r="E7" s="186"/>
      <c r="F7" s="186" t="s">
        <v>79</v>
      </c>
      <c r="G7" s="186"/>
      <c r="H7" s="186" t="s">
        <v>80</v>
      </c>
      <c r="I7" s="186"/>
      <c r="J7" s="191" t="s">
        <v>81</v>
      </c>
      <c r="K7" s="191"/>
      <c r="L7" s="183" t="s">
        <v>30</v>
      </c>
      <c r="Q7" s="89"/>
      <c r="R7" s="89"/>
      <c r="S7" s="89"/>
      <c r="T7" s="89"/>
    </row>
    <row r="8" spans="1:20" ht="19.5" customHeight="1">
      <c r="A8" s="185"/>
      <c r="B8" s="83" t="s">
        <v>6</v>
      </c>
      <c r="C8" s="83" t="s">
        <v>7</v>
      </c>
      <c r="D8" s="83" t="s">
        <v>6</v>
      </c>
      <c r="E8" s="83" t="s">
        <v>7</v>
      </c>
      <c r="F8" s="83" t="s">
        <v>6</v>
      </c>
      <c r="G8" s="83" t="s">
        <v>7</v>
      </c>
      <c r="H8" s="83" t="s">
        <v>6</v>
      </c>
      <c r="I8" s="83" t="s">
        <v>7</v>
      </c>
      <c r="J8" s="83" t="s">
        <v>6</v>
      </c>
      <c r="K8" s="83" t="s">
        <v>7</v>
      </c>
      <c r="L8" s="184"/>
      <c r="Q8" s="89"/>
      <c r="R8" s="89"/>
      <c r="S8" s="89"/>
      <c r="T8" s="89"/>
    </row>
    <row r="9" spans="1:20" ht="19.5" customHeight="1">
      <c r="A9" s="180" t="s">
        <v>72</v>
      </c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2"/>
      <c r="Q9" s="89"/>
      <c r="R9" s="89"/>
      <c r="S9" s="89"/>
      <c r="T9" s="89"/>
    </row>
    <row r="10" spans="1:20" ht="19.5" customHeight="1">
      <c r="A10" s="76" t="s">
        <v>8</v>
      </c>
      <c r="B10" s="85">
        <v>2</v>
      </c>
      <c r="C10" s="85">
        <v>3</v>
      </c>
      <c r="D10" s="85">
        <v>4</v>
      </c>
      <c r="E10" s="85">
        <v>12</v>
      </c>
      <c r="F10" s="85">
        <v>51</v>
      </c>
      <c r="G10" s="85">
        <v>9</v>
      </c>
      <c r="H10" s="85">
        <v>78</v>
      </c>
      <c r="I10" s="85">
        <v>7</v>
      </c>
      <c r="J10" s="85">
        <v>6</v>
      </c>
      <c r="K10" s="79">
        <v>0</v>
      </c>
      <c r="L10" s="79">
        <f>SUM(B10:K10)</f>
        <v>172</v>
      </c>
      <c r="Q10" s="89"/>
      <c r="R10" s="89"/>
      <c r="S10" s="89"/>
      <c r="T10" s="89"/>
    </row>
    <row r="11" spans="1:20" ht="19.5" customHeight="1">
      <c r="A11" s="76" t="s">
        <v>9</v>
      </c>
      <c r="B11" s="85">
        <v>0</v>
      </c>
      <c r="C11" s="85">
        <v>4</v>
      </c>
      <c r="D11" s="85">
        <v>45</v>
      </c>
      <c r="E11" s="85">
        <v>7</v>
      </c>
      <c r="F11" s="85">
        <v>44</v>
      </c>
      <c r="G11" s="85">
        <v>8</v>
      </c>
      <c r="H11" s="85">
        <v>35</v>
      </c>
      <c r="I11" s="85">
        <v>4</v>
      </c>
      <c r="J11" s="85">
        <v>4</v>
      </c>
      <c r="K11" s="79">
        <v>0</v>
      </c>
      <c r="L11" s="79">
        <f>SUM(B11:K11)</f>
        <v>151</v>
      </c>
      <c r="Q11" s="89"/>
      <c r="R11" s="89"/>
      <c r="S11" s="89"/>
      <c r="T11" s="89"/>
    </row>
    <row r="12" spans="1:20" ht="19.5" customHeight="1">
      <c r="A12" s="76" t="s">
        <v>10</v>
      </c>
      <c r="B12" s="85">
        <v>0</v>
      </c>
      <c r="C12" s="85">
        <v>4</v>
      </c>
      <c r="D12" s="85">
        <v>0</v>
      </c>
      <c r="E12" s="85">
        <v>2</v>
      </c>
      <c r="F12" s="85">
        <v>18</v>
      </c>
      <c r="G12" s="85">
        <v>8</v>
      </c>
      <c r="H12" s="85">
        <v>58</v>
      </c>
      <c r="I12" s="85">
        <v>0</v>
      </c>
      <c r="J12" s="85">
        <v>5</v>
      </c>
      <c r="K12" s="79">
        <v>0</v>
      </c>
      <c r="L12" s="79">
        <f>SUM(B12:K12)</f>
        <v>95</v>
      </c>
      <c r="Q12" s="89"/>
      <c r="R12" s="89"/>
      <c r="S12" s="89"/>
      <c r="T12" s="89"/>
    </row>
    <row r="13" spans="1:20" ht="19.5" customHeight="1">
      <c r="A13" s="76" t="s">
        <v>11</v>
      </c>
      <c r="B13" s="85">
        <v>2</v>
      </c>
      <c r="C13" s="85">
        <v>1</v>
      </c>
      <c r="D13" s="85">
        <v>2</v>
      </c>
      <c r="E13" s="85">
        <v>6</v>
      </c>
      <c r="F13" s="85">
        <v>14</v>
      </c>
      <c r="G13" s="85">
        <v>4</v>
      </c>
      <c r="H13" s="85">
        <v>18</v>
      </c>
      <c r="I13" s="85">
        <v>0</v>
      </c>
      <c r="J13" s="85">
        <v>2</v>
      </c>
      <c r="K13" s="79">
        <v>0</v>
      </c>
      <c r="L13" s="79">
        <f>SUM(B13:K13)</f>
        <v>49</v>
      </c>
      <c r="Q13" s="89"/>
      <c r="R13" s="89"/>
      <c r="S13" s="89"/>
      <c r="T13" s="89"/>
    </row>
    <row r="14" spans="1:20" s="90" customFormat="1" ht="19.5" customHeight="1">
      <c r="A14" s="76" t="s">
        <v>12</v>
      </c>
      <c r="B14" s="85">
        <v>1</v>
      </c>
      <c r="C14" s="85">
        <v>2</v>
      </c>
      <c r="D14" s="85">
        <v>1</v>
      </c>
      <c r="E14" s="85">
        <v>1</v>
      </c>
      <c r="F14" s="85">
        <v>21</v>
      </c>
      <c r="G14" s="85">
        <v>13</v>
      </c>
      <c r="H14" s="85">
        <v>48</v>
      </c>
      <c r="I14" s="85">
        <v>1</v>
      </c>
      <c r="J14" s="85">
        <v>4</v>
      </c>
      <c r="K14" s="79">
        <v>0</v>
      </c>
      <c r="L14" s="79">
        <f>SUM(B14:K14)</f>
        <v>92</v>
      </c>
      <c r="Q14" s="91"/>
      <c r="R14" s="91"/>
      <c r="S14" s="91"/>
      <c r="T14" s="91"/>
    </row>
    <row r="15" spans="1:20" s="90" customFormat="1" ht="19.5" customHeight="1">
      <c r="A15" s="81" t="s">
        <v>74</v>
      </c>
      <c r="B15" s="82">
        <f aca="true" t="shared" si="0" ref="B15:K15">SUM(B10:B14)</f>
        <v>5</v>
      </c>
      <c r="C15" s="82">
        <f t="shared" si="0"/>
        <v>14</v>
      </c>
      <c r="D15" s="82">
        <f t="shared" si="0"/>
        <v>52</v>
      </c>
      <c r="E15" s="82">
        <f t="shared" si="0"/>
        <v>28</v>
      </c>
      <c r="F15" s="82">
        <f t="shared" si="0"/>
        <v>148</v>
      </c>
      <c r="G15" s="82">
        <f t="shared" si="0"/>
        <v>42</v>
      </c>
      <c r="H15" s="82">
        <f>SUM(H10:H14)</f>
        <v>237</v>
      </c>
      <c r="I15" s="82">
        <f t="shared" si="0"/>
        <v>12</v>
      </c>
      <c r="J15" s="82">
        <f t="shared" si="0"/>
        <v>21</v>
      </c>
      <c r="K15" s="82">
        <f t="shared" si="0"/>
        <v>0</v>
      </c>
      <c r="L15" s="84">
        <f>SUM(L10:L14)</f>
        <v>559</v>
      </c>
      <c r="Q15" s="91"/>
      <c r="R15" s="91"/>
      <c r="S15" s="91"/>
      <c r="T15" s="91"/>
    </row>
    <row r="16" spans="1:20" ht="19.5" customHeight="1">
      <c r="A16" s="180" t="s">
        <v>73</v>
      </c>
      <c r="B16" s="181"/>
      <c r="C16" s="181"/>
      <c r="D16" s="181"/>
      <c r="E16" s="181"/>
      <c r="F16" s="181"/>
      <c r="G16" s="181"/>
      <c r="H16" s="181"/>
      <c r="I16" s="181"/>
      <c r="J16" s="181"/>
      <c r="K16" s="181"/>
      <c r="L16" s="182"/>
      <c r="Q16" s="89"/>
      <c r="R16" s="89"/>
      <c r="S16" s="89"/>
      <c r="T16" s="89"/>
    </row>
    <row r="17" spans="1:20" ht="19.5" customHeight="1">
      <c r="A17" s="76" t="s">
        <v>11</v>
      </c>
      <c r="B17" s="85">
        <v>0</v>
      </c>
      <c r="C17" s="85">
        <v>2</v>
      </c>
      <c r="D17" s="85">
        <v>16</v>
      </c>
      <c r="E17" s="85">
        <v>5</v>
      </c>
      <c r="F17" s="85">
        <v>27</v>
      </c>
      <c r="G17" s="85">
        <v>5</v>
      </c>
      <c r="H17" s="85">
        <v>10</v>
      </c>
      <c r="I17" s="85">
        <v>1</v>
      </c>
      <c r="J17" s="85">
        <v>1</v>
      </c>
      <c r="K17" s="79">
        <v>0</v>
      </c>
      <c r="L17" s="79">
        <f>SUM(B17:K17)</f>
        <v>67</v>
      </c>
      <c r="Q17" s="89"/>
      <c r="R17" s="89"/>
      <c r="S17" s="89"/>
      <c r="T17" s="89"/>
    </row>
    <row r="18" spans="1:20" ht="19.5" customHeight="1">
      <c r="A18" s="76" t="s">
        <v>60</v>
      </c>
      <c r="B18" s="85">
        <v>0</v>
      </c>
      <c r="C18" s="85">
        <v>0</v>
      </c>
      <c r="D18" s="85">
        <v>3</v>
      </c>
      <c r="E18" s="85">
        <v>2</v>
      </c>
      <c r="F18" s="85">
        <v>32</v>
      </c>
      <c r="G18" s="85">
        <v>7</v>
      </c>
      <c r="H18" s="85">
        <v>25</v>
      </c>
      <c r="I18" s="85">
        <v>1</v>
      </c>
      <c r="J18" s="85">
        <v>3</v>
      </c>
      <c r="K18" s="79">
        <v>0</v>
      </c>
      <c r="L18" s="79">
        <f>SUM(B18:K18)</f>
        <v>73</v>
      </c>
      <c r="Q18" s="89"/>
      <c r="R18" s="89"/>
      <c r="S18" s="89"/>
      <c r="T18" s="89"/>
    </row>
    <row r="19" spans="1:20" s="90" customFormat="1" ht="19.5" customHeight="1">
      <c r="A19" s="76" t="s">
        <v>13</v>
      </c>
      <c r="B19" s="85">
        <v>0</v>
      </c>
      <c r="C19" s="85">
        <v>5</v>
      </c>
      <c r="D19" s="85">
        <v>2</v>
      </c>
      <c r="E19" s="85">
        <v>2</v>
      </c>
      <c r="F19" s="85">
        <v>32</v>
      </c>
      <c r="G19" s="85">
        <v>6</v>
      </c>
      <c r="H19" s="85">
        <v>19</v>
      </c>
      <c r="I19" s="85">
        <v>5</v>
      </c>
      <c r="J19" s="85">
        <v>2</v>
      </c>
      <c r="K19" s="79">
        <v>0</v>
      </c>
      <c r="L19" s="79">
        <f>SUM(B19:K19)</f>
        <v>73</v>
      </c>
      <c r="Q19" s="91"/>
      <c r="R19" s="91"/>
      <c r="S19" s="91"/>
      <c r="T19" s="91"/>
    </row>
    <row r="20" spans="1:20" s="90" customFormat="1" ht="19.5" customHeight="1">
      <c r="A20" s="81" t="s">
        <v>74</v>
      </c>
      <c r="B20" s="82">
        <f aca="true" t="shared" si="1" ref="B20:J20">SUM(B17:B19)</f>
        <v>0</v>
      </c>
      <c r="C20" s="82">
        <f t="shared" si="1"/>
        <v>7</v>
      </c>
      <c r="D20" s="82">
        <f t="shared" si="1"/>
        <v>21</v>
      </c>
      <c r="E20" s="82">
        <f t="shared" si="1"/>
        <v>9</v>
      </c>
      <c r="F20" s="82">
        <f t="shared" si="1"/>
        <v>91</v>
      </c>
      <c r="G20" s="82">
        <f t="shared" si="1"/>
        <v>18</v>
      </c>
      <c r="H20" s="82">
        <f t="shared" si="1"/>
        <v>54</v>
      </c>
      <c r="I20" s="82">
        <f t="shared" si="1"/>
        <v>7</v>
      </c>
      <c r="J20" s="82">
        <f t="shared" si="1"/>
        <v>6</v>
      </c>
      <c r="K20" s="82">
        <v>0</v>
      </c>
      <c r="L20" s="84">
        <f>SUM(L17:L19)</f>
        <v>213</v>
      </c>
      <c r="Q20" s="91"/>
      <c r="R20" s="91"/>
      <c r="S20" s="91"/>
      <c r="T20" s="91"/>
    </row>
    <row r="21" spans="1:20" ht="19.5" customHeight="1">
      <c r="A21" s="180" t="s">
        <v>75</v>
      </c>
      <c r="B21" s="181"/>
      <c r="C21" s="181"/>
      <c r="D21" s="181"/>
      <c r="E21" s="181"/>
      <c r="F21" s="181"/>
      <c r="G21" s="181"/>
      <c r="H21" s="181"/>
      <c r="I21" s="181"/>
      <c r="J21" s="181"/>
      <c r="K21" s="181"/>
      <c r="L21" s="182"/>
      <c r="Q21" s="89"/>
      <c r="R21" s="89"/>
      <c r="S21" s="89"/>
      <c r="T21" s="89"/>
    </row>
    <row r="22" spans="1:20" ht="19.5" customHeight="1">
      <c r="A22" s="76" t="s">
        <v>14</v>
      </c>
      <c r="B22" s="85">
        <v>0</v>
      </c>
      <c r="C22" s="85">
        <v>0</v>
      </c>
      <c r="D22" s="85">
        <v>0</v>
      </c>
      <c r="E22" s="85">
        <v>5</v>
      </c>
      <c r="F22" s="85">
        <v>19</v>
      </c>
      <c r="G22" s="85">
        <v>7</v>
      </c>
      <c r="H22" s="85">
        <v>25</v>
      </c>
      <c r="I22" s="85">
        <v>0</v>
      </c>
      <c r="J22" s="85">
        <v>3</v>
      </c>
      <c r="K22" s="79">
        <v>0</v>
      </c>
      <c r="L22" s="79">
        <f>SUM(B22:K22)</f>
        <v>59</v>
      </c>
      <c r="Q22" s="89"/>
      <c r="R22" s="92"/>
      <c r="S22" s="89"/>
      <c r="T22" s="89"/>
    </row>
    <row r="23" spans="1:20" s="90" customFormat="1" ht="19.5" customHeight="1">
      <c r="A23" s="76" t="s">
        <v>11</v>
      </c>
      <c r="B23" s="85">
        <v>0</v>
      </c>
      <c r="C23" s="85">
        <v>0</v>
      </c>
      <c r="D23" s="85">
        <v>3</v>
      </c>
      <c r="E23" s="85">
        <v>12</v>
      </c>
      <c r="F23" s="85">
        <v>39</v>
      </c>
      <c r="G23" s="85">
        <v>3</v>
      </c>
      <c r="H23" s="85">
        <v>21</v>
      </c>
      <c r="I23" s="85">
        <v>0</v>
      </c>
      <c r="J23" s="85">
        <v>0</v>
      </c>
      <c r="K23" s="79">
        <v>0</v>
      </c>
      <c r="L23" s="79">
        <f>SUM(B23:K23)</f>
        <v>78</v>
      </c>
      <c r="Q23" s="91"/>
      <c r="R23" s="93"/>
      <c r="S23" s="91"/>
      <c r="T23" s="91"/>
    </row>
    <row r="24" spans="1:20" s="90" customFormat="1" ht="19.5" customHeight="1">
      <c r="A24" s="81" t="s">
        <v>74</v>
      </c>
      <c r="B24" s="82">
        <f aca="true" t="shared" si="2" ref="B24:K24">SUM(B22:B23)</f>
        <v>0</v>
      </c>
      <c r="C24" s="82">
        <f t="shared" si="2"/>
        <v>0</v>
      </c>
      <c r="D24" s="82">
        <f t="shared" si="2"/>
        <v>3</v>
      </c>
      <c r="E24" s="82">
        <f t="shared" si="2"/>
        <v>17</v>
      </c>
      <c r="F24" s="82">
        <f t="shared" si="2"/>
        <v>58</v>
      </c>
      <c r="G24" s="82">
        <f t="shared" si="2"/>
        <v>10</v>
      </c>
      <c r="H24" s="82">
        <f t="shared" si="2"/>
        <v>46</v>
      </c>
      <c r="I24" s="82">
        <f t="shared" si="2"/>
        <v>0</v>
      </c>
      <c r="J24" s="82">
        <f t="shared" si="2"/>
        <v>3</v>
      </c>
      <c r="K24" s="82">
        <f t="shared" si="2"/>
        <v>0</v>
      </c>
      <c r="L24" s="84">
        <f>SUM(L22:L23)</f>
        <v>137</v>
      </c>
      <c r="Q24" s="91"/>
      <c r="R24" s="93"/>
      <c r="S24" s="91"/>
      <c r="T24" s="91"/>
    </row>
    <row r="25" spans="1:20" ht="19.5" customHeight="1">
      <c r="A25" s="180" t="s">
        <v>76</v>
      </c>
      <c r="B25" s="181"/>
      <c r="C25" s="181"/>
      <c r="D25" s="181"/>
      <c r="E25" s="181"/>
      <c r="F25" s="181"/>
      <c r="G25" s="181"/>
      <c r="H25" s="181"/>
      <c r="I25" s="181"/>
      <c r="J25" s="181"/>
      <c r="K25" s="181"/>
      <c r="L25" s="182"/>
      <c r="Q25" s="89"/>
      <c r="R25" s="93"/>
      <c r="S25" s="89"/>
      <c r="T25" s="89"/>
    </row>
    <row r="26" spans="1:20" s="94" customFormat="1" ht="19.5" customHeight="1">
      <c r="A26" s="76" t="s">
        <v>15</v>
      </c>
      <c r="B26" s="85">
        <v>0</v>
      </c>
      <c r="C26" s="85">
        <v>2</v>
      </c>
      <c r="D26" s="85">
        <v>0</v>
      </c>
      <c r="E26" s="85">
        <v>0</v>
      </c>
      <c r="F26" s="85">
        <v>1</v>
      </c>
      <c r="G26" s="85">
        <v>3</v>
      </c>
      <c r="H26" s="85">
        <v>33</v>
      </c>
      <c r="I26" s="85">
        <v>2</v>
      </c>
      <c r="J26" s="85">
        <v>9</v>
      </c>
      <c r="K26" s="79">
        <v>0</v>
      </c>
      <c r="L26" s="79">
        <f>SUM(B26:K26)</f>
        <v>50</v>
      </c>
      <c r="Q26" s="89"/>
      <c r="R26" s="89"/>
      <c r="S26" s="89"/>
      <c r="T26" s="89"/>
    </row>
    <row r="27" spans="1:20" ht="19.5" customHeight="1">
      <c r="A27" s="76" t="s">
        <v>16</v>
      </c>
      <c r="B27" s="85">
        <v>0</v>
      </c>
      <c r="C27" s="85">
        <v>1</v>
      </c>
      <c r="D27" s="85">
        <v>2</v>
      </c>
      <c r="E27" s="85">
        <v>2</v>
      </c>
      <c r="F27" s="85">
        <v>27</v>
      </c>
      <c r="G27" s="85">
        <v>14</v>
      </c>
      <c r="H27" s="85">
        <v>49</v>
      </c>
      <c r="I27" s="85">
        <v>3</v>
      </c>
      <c r="J27" s="85">
        <v>6</v>
      </c>
      <c r="K27" s="79">
        <v>0</v>
      </c>
      <c r="L27" s="79">
        <f>SUM(B27:K27)</f>
        <v>104</v>
      </c>
      <c r="Q27" s="89"/>
      <c r="R27" s="89"/>
      <c r="S27" s="89"/>
      <c r="T27" s="89"/>
    </row>
    <row r="28" spans="1:20" s="90" customFormat="1" ht="19.5" customHeight="1">
      <c r="A28" s="76" t="s">
        <v>11</v>
      </c>
      <c r="B28" s="85">
        <v>2</v>
      </c>
      <c r="C28" s="85">
        <v>0</v>
      </c>
      <c r="D28" s="85">
        <v>1</v>
      </c>
      <c r="E28" s="85">
        <v>3</v>
      </c>
      <c r="F28" s="85">
        <v>23</v>
      </c>
      <c r="G28" s="85">
        <v>1</v>
      </c>
      <c r="H28" s="85">
        <v>16</v>
      </c>
      <c r="I28" s="85">
        <v>0</v>
      </c>
      <c r="J28" s="85">
        <v>0</v>
      </c>
      <c r="K28" s="79">
        <v>0</v>
      </c>
      <c r="L28" s="79">
        <f>SUM(B28:K28)</f>
        <v>46</v>
      </c>
      <c r="Q28" s="91"/>
      <c r="R28" s="91"/>
      <c r="S28" s="91"/>
      <c r="T28" s="91"/>
    </row>
    <row r="29" spans="1:20" s="90" customFormat="1" ht="19.5" customHeight="1">
      <c r="A29" s="81" t="s">
        <v>74</v>
      </c>
      <c r="B29" s="82">
        <f>SUM(B26:B28)</f>
        <v>2</v>
      </c>
      <c r="C29" s="82">
        <f aca="true" t="shared" si="3" ref="C29:L29">SUM(C26:C28)</f>
        <v>3</v>
      </c>
      <c r="D29" s="82">
        <f t="shared" si="3"/>
        <v>3</v>
      </c>
      <c r="E29" s="82">
        <f t="shared" si="3"/>
        <v>5</v>
      </c>
      <c r="F29" s="82">
        <f t="shared" si="3"/>
        <v>51</v>
      </c>
      <c r="G29" s="82">
        <f t="shared" si="3"/>
        <v>18</v>
      </c>
      <c r="H29" s="82">
        <f t="shared" si="3"/>
        <v>98</v>
      </c>
      <c r="I29" s="82">
        <f t="shared" si="3"/>
        <v>5</v>
      </c>
      <c r="J29" s="82">
        <f t="shared" si="3"/>
        <v>15</v>
      </c>
      <c r="K29" s="82">
        <f t="shared" si="3"/>
        <v>0</v>
      </c>
      <c r="L29" s="82">
        <f t="shared" si="3"/>
        <v>200</v>
      </c>
      <c r="Q29" s="91"/>
      <c r="R29" s="91"/>
      <c r="S29" s="91"/>
      <c r="T29" s="91"/>
    </row>
    <row r="30" spans="1:20" ht="19.5" customHeight="1">
      <c r="A30" s="180" t="s">
        <v>36</v>
      </c>
      <c r="B30" s="181"/>
      <c r="C30" s="181"/>
      <c r="D30" s="181"/>
      <c r="E30" s="181"/>
      <c r="F30" s="181"/>
      <c r="G30" s="181"/>
      <c r="H30" s="181"/>
      <c r="I30" s="181"/>
      <c r="J30" s="181"/>
      <c r="K30" s="181"/>
      <c r="L30" s="182"/>
      <c r="Q30" s="89"/>
      <c r="R30" s="89"/>
      <c r="S30" s="89"/>
      <c r="T30" s="89"/>
    </row>
    <row r="31" spans="1:20" ht="19.5" customHeight="1">
      <c r="A31" s="76" t="s">
        <v>17</v>
      </c>
      <c r="B31" s="85">
        <v>0</v>
      </c>
      <c r="C31" s="85">
        <v>2</v>
      </c>
      <c r="D31" s="85">
        <v>1</v>
      </c>
      <c r="E31" s="85">
        <v>2</v>
      </c>
      <c r="F31" s="85">
        <v>12</v>
      </c>
      <c r="G31" s="85">
        <v>8</v>
      </c>
      <c r="H31" s="85">
        <v>28</v>
      </c>
      <c r="I31" s="85">
        <v>0</v>
      </c>
      <c r="J31" s="85">
        <v>4</v>
      </c>
      <c r="K31" s="85">
        <v>0</v>
      </c>
      <c r="L31" s="85">
        <f>SUM(B31:K31)</f>
        <v>57</v>
      </c>
      <c r="Q31" s="89"/>
      <c r="R31" s="89"/>
      <c r="S31" s="89"/>
      <c r="T31" s="89"/>
    </row>
    <row r="32" spans="1:20" ht="19.5" customHeight="1">
      <c r="A32" s="76" t="s">
        <v>11</v>
      </c>
      <c r="B32" s="85">
        <v>0</v>
      </c>
      <c r="C32" s="85">
        <v>4</v>
      </c>
      <c r="D32" s="85">
        <v>0</v>
      </c>
      <c r="E32" s="85">
        <v>6</v>
      </c>
      <c r="F32" s="85">
        <v>23</v>
      </c>
      <c r="G32" s="85">
        <v>5</v>
      </c>
      <c r="H32" s="85">
        <v>23</v>
      </c>
      <c r="I32" s="85">
        <v>0</v>
      </c>
      <c r="J32" s="85">
        <v>2</v>
      </c>
      <c r="K32" s="79">
        <v>0</v>
      </c>
      <c r="L32" s="79">
        <f>SUM(B32:K32)</f>
        <v>63</v>
      </c>
      <c r="Q32" s="89"/>
      <c r="R32" s="89"/>
      <c r="S32" s="89"/>
      <c r="T32" s="89"/>
    </row>
    <row r="33" spans="1:20" s="90" customFormat="1" ht="19.5" customHeight="1">
      <c r="A33" s="76" t="s">
        <v>13</v>
      </c>
      <c r="B33" s="85">
        <v>0</v>
      </c>
      <c r="C33" s="85">
        <v>1</v>
      </c>
      <c r="D33" s="85">
        <v>1</v>
      </c>
      <c r="E33" s="85">
        <v>1</v>
      </c>
      <c r="F33" s="85">
        <v>5</v>
      </c>
      <c r="G33" s="85">
        <v>9</v>
      </c>
      <c r="H33" s="85">
        <v>55</v>
      </c>
      <c r="I33" s="85">
        <v>2</v>
      </c>
      <c r="J33" s="85">
        <v>4</v>
      </c>
      <c r="K33" s="79">
        <v>0</v>
      </c>
      <c r="L33" s="79">
        <f>SUM(B33:K33)</f>
        <v>78</v>
      </c>
      <c r="Q33" s="91"/>
      <c r="R33" s="91"/>
      <c r="S33" s="91"/>
      <c r="T33" s="91"/>
    </row>
    <row r="34" spans="1:20" ht="19.5" customHeight="1">
      <c r="A34" s="81" t="s">
        <v>74</v>
      </c>
      <c r="B34" s="82">
        <f aca="true" t="shared" si="4" ref="B34:L34">SUM(B31:B33)</f>
        <v>0</v>
      </c>
      <c r="C34" s="82">
        <f t="shared" si="4"/>
        <v>7</v>
      </c>
      <c r="D34" s="82">
        <f t="shared" si="4"/>
        <v>2</v>
      </c>
      <c r="E34" s="82">
        <f t="shared" si="4"/>
        <v>9</v>
      </c>
      <c r="F34" s="82">
        <f t="shared" si="4"/>
        <v>40</v>
      </c>
      <c r="G34" s="82">
        <f t="shared" si="4"/>
        <v>22</v>
      </c>
      <c r="H34" s="82">
        <f t="shared" si="4"/>
        <v>106</v>
      </c>
      <c r="I34" s="82">
        <f t="shared" si="4"/>
        <v>2</v>
      </c>
      <c r="J34" s="82">
        <f t="shared" si="4"/>
        <v>10</v>
      </c>
      <c r="K34" s="82">
        <f t="shared" si="4"/>
        <v>0</v>
      </c>
      <c r="L34" s="82">
        <f t="shared" si="4"/>
        <v>198</v>
      </c>
      <c r="Q34" s="89"/>
      <c r="R34" s="89"/>
      <c r="S34" s="89"/>
      <c r="T34" s="89"/>
    </row>
    <row r="35" spans="1:20" ht="9.75" customHeight="1">
      <c r="A35" s="130"/>
      <c r="B35" s="131"/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Q35" s="89"/>
      <c r="R35" s="89"/>
      <c r="S35" s="89"/>
      <c r="T35" s="89"/>
    </row>
    <row r="36" spans="1:20" ht="19.5" customHeight="1">
      <c r="A36" s="132" t="s">
        <v>42</v>
      </c>
      <c r="B36" s="147">
        <f>B15+B20+B24+B29+B34</f>
        <v>7</v>
      </c>
      <c r="C36" s="147">
        <f aca="true" t="shared" si="5" ref="C36:L36">C15+C20+C24+C29+C34</f>
        <v>31</v>
      </c>
      <c r="D36" s="147">
        <f t="shared" si="5"/>
        <v>81</v>
      </c>
      <c r="E36" s="147">
        <f t="shared" si="5"/>
        <v>68</v>
      </c>
      <c r="F36" s="147">
        <f t="shared" si="5"/>
        <v>388</v>
      </c>
      <c r="G36" s="147">
        <f t="shared" si="5"/>
        <v>110</v>
      </c>
      <c r="H36" s="147">
        <f t="shared" si="5"/>
        <v>541</v>
      </c>
      <c r="I36" s="147">
        <f t="shared" si="5"/>
        <v>26</v>
      </c>
      <c r="J36" s="147">
        <f t="shared" si="5"/>
        <v>55</v>
      </c>
      <c r="K36" s="147">
        <f t="shared" si="5"/>
        <v>0</v>
      </c>
      <c r="L36" s="145">
        <f t="shared" si="5"/>
        <v>1307</v>
      </c>
      <c r="Q36" s="89"/>
      <c r="R36" s="89"/>
      <c r="S36" s="89"/>
      <c r="T36" s="89"/>
    </row>
    <row r="37" spans="1:20" ht="12">
      <c r="A37" s="95" t="s">
        <v>69</v>
      </c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89"/>
      <c r="N37" s="89"/>
      <c r="O37" s="89"/>
      <c r="P37" s="89"/>
      <c r="Q37" s="89"/>
      <c r="R37" s="89"/>
      <c r="S37" s="89"/>
      <c r="T37" s="89"/>
    </row>
    <row r="38" spans="1:193" ht="12.75">
      <c r="A38" s="97"/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87"/>
      <c r="N38" s="87"/>
      <c r="O38" s="87"/>
      <c r="P38" s="87"/>
      <c r="Q38" s="87"/>
      <c r="R38" s="87"/>
      <c r="S38" s="87"/>
      <c r="T38" s="87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6"/>
      <c r="AS38" s="86"/>
      <c r="AT38" s="86"/>
      <c r="AU38" s="86"/>
      <c r="AV38" s="86"/>
      <c r="AW38" s="86"/>
      <c r="AX38" s="86"/>
      <c r="AY38" s="86"/>
      <c r="AZ38" s="86"/>
      <c r="BA38" s="86"/>
      <c r="BB38" s="86"/>
      <c r="BC38" s="86"/>
      <c r="BD38" s="86"/>
      <c r="BE38" s="86"/>
      <c r="BF38" s="86"/>
      <c r="BG38" s="86"/>
      <c r="BH38" s="86"/>
      <c r="BI38" s="86"/>
      <c r="BJ38" s="86"/>
      <c r="BK38" s="86"/>
      <c r="BL38" s="86"/>
      <c r="BM38" s="86"/>
      <c r="BN38" s="86"/>
      <c r="BO38" s="86"/>
      <c r="BP38" s="86"/>
      <c r="BQ38" s="86"/>
      <c r="BR38" s="86"/>
      <c r="BS38" s="86"/>
      <c r="BT38" s="86"/>
      <c r="BU38" s="86"/>
      <c r="BV38" s="86"/>
      <c r="BW38" s="86"/>
      <c r="BX38" s="86"/>
      <c r="BY38" s="86"/>
      <c r="BZ38" s="86"/>
      <c r="CA38" s="86"/>
      <c r="CB38" s="86"/>
      <c r="CC38" s="86"/>
      <c r="CD38" s="86"/>
      <c r="CE38" s="86"/>
      <c r="CF38" s="86"/>
      <c r="CG38" s="86"/>
      <c r="CH38" s="86"/>
      <c r="CI38" s="86"/>
      <c r="CJ38" s="86"/>
      <c r="CK38" s="86"/>
      <c r="CL38" s="86"/>
      <c r="CM38" s="86"/>
      <c r="CN38" s="86"/>
      <c r="CO38" s="86"/>
      <c r="CP38" s="86"/>
      <c r="CQ38" s="86"/>
      <c r="CR38" s="86"/>
      <c r="CS38" s="86"/>
      <c r="CT38" s="86"/>
      <c r="CU38" s="86"/>
      <c r="CV38" s="86"/>
      <c r="CW38" s="86"/>
      <c r="CX38" s="86"/>
      <c r="CY38" s="86"/>
      <c r="CZ38" s="86"/>
      <c r="DA38" s="86"/>
      <c r="DB38" s="86"/>
      <c r="DC38" s="86"/>
      <c r="DD38" s="86"/>
      <c r="DE38" s="86"/>
      <c r="DF38" s="86"/>
      <c r="DG38" s="86"/>
      <c r="DH38" s="86"/>
      <c r="DI38" s="86"/>
      <c r="DJ38" s="86"/>
      <c r="DK38" s="86"/>
      <c r="DL38" s="86"/>
      <c r="DM38" s="86"/>
      <c r="DN38" s="86"/>
      <c r="DO38" s="86"/>
      <c r="DP38" s="86"/>
      <c r="DQ38" s="86"/>
      <c r="DR38" s="86"/>
      <c r="DS38" s="86"/>
      <c r="DT38" s="86"/>
      <c r="DU38" s="86"/>
      <c r="DV38" s="86"/>
      <c r="DW38" s="86"/>
      <c r="DX38" s="86"/>
      <c r="DY38" s="86"/>
      <c r="DZ38" s="86"/>
      <c r="EA38" s="86"/>
      <c r="EB38" s="86"/>
      <c r="EC38" s="86"/>
      <c r="ED38" s="86"/>
      <c r="EE38" s="86"/>
      <c r="EF38" s="86"/>
      <c r="EG38" s="86"/>
      <c r="EH38" s="86"/>
      <c r="EI38" s="86"/>
      <c r="EJ38" s="86"/>
      <c r="EK38" s="86"/>
      <c r="EL38" s="86"/>
      <c r="EM38" s="86"/>
      <c r="EN38" s="86"/>
      <c r="EO38" s="86"/>
      <c r="EP38" s="86"/>
      <c r="EQ38" s="86"/>
      <c r="ER38" s="86"/>
      <c r="ES38" s="86"/>
      <c r="ET38" s="86"/>
      <c r="EU38" s="86"/>
      <c r="EV38" s="86"/>
      <c r="EW38" s="86"/>
      <c r="EX38" s="86"/>
      <c r="EY38" s="86"/>
      <c r="EZ38" s="86"/>
      <c r="FA38" s="86"/>
      <c r="FB38" s="86"/>
      <c r="FC38" s="86"/>
      <c r="FD38" s="86"/>
      <c r="FE38" s="86"/>
      <c r="FF38" s="86"/>
      <c r="FG38" s="86"/>
      <c r="FH38" s="86"/>
      <c r="FI38" s="86"/>
      <c r="FJ38" s="86"/>
      <c r="FK38" s="86"/>
      <c r="FL38" s="86"/>
      <c r="FM38" s="86"/>
      <c r="FN38" s="86"/>
      <c r="FO38" s="86"/>
      <c r="FP38" s="86"/>
      <c r="FQ38" s="86"/>
      <c r="FR38" s="86"/>
      <c r="FS38" s="86"/>
      <c r="FT38" s="86"/>
      <c r="FU38" s="86"/>
      <c r="FV38" s="86"/>
      <c r="FW38" s="86"/>
      <c r="FX38" s="86"/>
      <c r="FY38" s="86"/>
      <c r="FZ38" s="86"/>
      <c r="GA38" s="86"/>
      <c r="GB38" s="86"/>
      <c r="GC38" s="86"/>
      <c r="GD38" s="86"/>
      <c r="GE38" s="86"/>
      <c r="GF38" s="86"/>
      <c r="GG38" s="86"/>
      <c r="GH38" s="86"/>
      <c r="GI38" s="86"/>
      <c r="GJ38" s="86"/>
      <c r="GK38" s="86"/>
    </row>
    <row r="39" spans="1:20" s="101" customFormat="1" ht="15">
      <c r="A39" s="98"/>
      <c r="B39" s="99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87"/>
      <c r="N39" s="87"/>
      <c r="O39" s="87"/>
      <c r="P39" s="87"/>
      <c r="Q39" s="87"/>
      <c r="R39" s="87"/>
      <c r="S39" s="87"/>
      <c r="T39" s="87"/>
    </row>
    <row r="40" spans="1:20" s="101" customFormat="1" ht="21" customHeight="1">
      <c r="A40" s="190" t="s">
        <v>46</v>
      </c>
      <c r="B40" s="190"/>
      <c r="C40" s="190"/>
      <c r="D40" s="190"/>
      <c r="E40" s="190"/>
      <c r="F40" s="190"/>
      <c r="G40" s="190"/>
      <c r="H40" s="190"/>
      <c r="I40" s="190"/>
      <c r="J40" s="190"/>
      <c r="K40" s="190"/>
      <c r="L40" s="190"/>
      <c r="Q40" s="89"/>
      <c r="R40" s="87"/>
      <c r="S40" s="87"/>
      <c r="T40" s="87"/>
    </row>
    <row r="41" spans="1:20" s="101" customFormat="1" ht="12.75">
      <c r="A41" s="177" t="s">
        <v>83</v>
      </c>
      <c r="B41" s="177" t="s">
        <v>82</v>
      </c>
      <c r="C41" s="148" t="s">
        <v>19</v>
      </c>
      <c r="D41" s="177" t="s">
        <v>84</v>
      </c>
      <c r="E41" s="148" t="s">
        <v>19</v>
      </c>
      <c r="F41" s="177" t="s">
        <v>85</v>
      </c>
      <c r="G41" s="148" t="s">
        <v>19</v>
      </c>
      <c r="H41" s="177" t="s">
        <v>86</v>
      </c>
      <c r="I41" s="148" t="s">
        <v>19</v>
      </c>
      <c r="J41" s="188" t="s">
        <v>87</v>
      </c>
      <c r="K41" s="148" t="s">
        <v>19</v>
      </c>
      <c r="L41" s="177" t="s">
        <v>30</v>
      </c>
      <c r="Q41" s="89"/>
      <c r="R41" s="87"/>
      <c r="S41" s="87"/>
      <c r="T41" s="87"/>
    </row>
    <row r="42" spans="1:20" s="101" customFormat="1" ht="12.75">
      <c r="A42" s="178"/>
      <c r="B42" s="178"/>
      <c r="C42" s="149" t="s">
        <v>45</v>
      </c>
      <c r="D42" s="178"/>
      <c r="E42" s="149" t="s">
        <v>45</v>
      </c>
      <c r="F42" s="178"/>
      <c r="G42" s="149" t="s">
        <v>45</v>
      </c>
      <c r="H42" s="178"/>
      <c r="I42" s="149" t="s">
        <v>45</v>
      </c>
      <c r="J42" s="189"/>
      <c r="K42" s="149" t="s">
        <v>45</v>
      </c>
      <c r="L42" s="178"/>
      <c r="Q42" s="89"/>
      <c r="R42" s="87"/>
      <c r="S42" s="87"/>
      <c r="T42" s="87"/>
    </row>
    <row r="43" spans="1:20" s="101" customFormat="1" ht="12.75">
      <c r="A43" s="104" t="s">
        <v>25</v>
      </c>
      <c r="B43" s="105">
        <f>B15</f>
        <v>5</v>
      </c>
      <c r="C43" s="106">
        <f>B43/$L$43</f>
        <v>0.01079913606911447</v>
      </c>
      <c r="D43" s="105">
        <f>D15</f>
        <v>52</v>
      </c>
      <c r="E43" s="106">
        <f>D43/$L$43</f>
        <v>0.11231101511879049</v>
      </c>
      <c r="F43" s="105">
        <f>F15</f>
        <v>148</v>
      </c>
      <c r="G43" s="106">
        <f>F43/$L$43</f>
        <v>0.31965442764578833</v>
      </c>
      <c r="H43" s="105">
        <f>H15</f>
        <v>237</v>
      </c>
      <c r="I43" s="106">
        <f>H43/$L$43</f>
        <v>0.5118790496760259</v>
      </c>
      <c r="J43" s="105">
        <f>J15</f>
        <v>21</v>
      </c>
      <c r="K43" s="106">
        <f>J43/L43</f>
        <v>0.04535637149028078</v>
      </c>
      <c r="L43" s="107">
        <f>B43+D43+F43+H43+J43</f>
        <v>463</v>
      </c>
      <c r="Q43" s="89"/>
      <c r="R43" s="87"/>
      <c r="S43" s="87"/>
      <c r="T43" s="87"/>
    </row>
    <row r="44" spans="1:193" ht="12" customHeight="1">
      <c r="A44" s="104" t="s">
        <v>26</v>
      </c>
      <c r="B44" s="105">
        <f>B20</f>
        <v>0</v>
      </c>
      <c r="C44" s="106">
        <f>B44/$L$44</f>
        <v>0</v>
      </c>
      <c r="D44" s="105">
        <f>D20</f>
        <v>21</v>
      </c>
      <c r="E44" s="106">
        <f>D44/$L$44</f>
        <v>0.12209302325581395</v>
      </c>
      <c r="F44" s="105">
        <f>F20</f>
        <v>91</v>
      </c>
      <c r="G44" s="106">
        <f>F44/$L$44</f>
        <v>0.5290697674418605</v>
      </c>
      <c r="H44" s="105">
        <f>H20</f>
        <v>54</v>
      </c>
      <c r="I44" s="106">
        <f>H44/L44</f>
        <v>0.313953488372093</v>
      </c>
      <c r="J44" s="105">
        <f>J20</f>
        <v>6</v>
      </c>
      <c r="K44" s="106">
        <f>J44/L44</f>
        <v>0.03488372093023256</v>
      </c>
      <c r="L44" s="108">
        <f>B44+D44+F44+H44+J44</f>
        <v>172</v>
      </c>
      <c r="M44" s="86"/>
      <c r="N44" s="86"/>
      <c r="O44" s="86"/>
      <c r="P44" s="86"/>
      <c r="Q44" s="89"/>
      <c r="R44" s="87"/>
      <c r="S44" s="87"/>
      <c r="T44" s="87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6"/>
      <c r="BM44" s="86"/>
      <c r="BN44" s="86"/>
      <c r="BO44" s="86"/>
      <c r="BP44" s="86"/>
      <c r="BQ44" s="86"/>
      <c r="BR44" s="86"/>
      <c r="BS44" s="86"/>
      <c r="BT44" s="86"/>
      <c r="BU44" s="86"/>
      <c r="BV44" s="86"/>
      <c r="BW44" s="86"/>
      <c r="BX44" s="86"/>
      <c r="BY44" s="86"/>
      <c r="BZ44" s="86"/>
      <c r="CA44" s="86"/>
      <c r="CB44" s="86"/>
      <c r="CC44" s="86"/>
      <c r="CD44" s="86"/>
      <c r="CE44" s="86"/>
      <c r="CF44" s="86"/>
      <c r="CG44" s="86"/>
      <c r="CH44" s="86"/>
      <c r="CI44" s="86"/>
      <c r="CJ44" s="86"/>
      <c r="CK44" s="86"/>
      <c r="CL44" s="86"/>
      <c r="CM44" s="86"/>
      <c r="CN44" s="86"/>
      <c r="CO44" s="86"/>
      <c r="CP44" s="86"/>
      <c r="CQ44" s="86"/>
      <c r="CR44" s="86"/>
      <c r="CS44" s="86"/>
      <c r="CT44" s="86"/>
      <c r="CU44" s="86"/>
      <c r="CV44" s="86"/>
      <c r="CW44" s="86"/>
      <c r="CX44" s="86"/>
      <c r="CY44" s="86"/>
      <c r="CZ44" s="86"/>
      <c r="DA44" s="86"/>
      <c r="DB44" s="86"/>
      <c r="DC44" s="86"/>
      <c r="DD44" s="86"/>
      <c r="DE44" s="86"/>
      <c r="DF44" s="86"/>
      <c r="DG44" s="86"/>
      <c r="DH44" s="86"/>
      <c r="DI44" s="86"/>
      <c r="DJ44" s="86"/>
      <c r="DK44" s="86"/>
      <c r="DL44" s="86"/>
      <c r="DM44" s="86"/>
      <c r="DN44" s="86"/>
      <c r="DO44" s="86"/>
      <c r="DP44" s="86"/>
      <c r="DQ44" s="86"/>
      <c r="DR44" s="86"/>
      <c r="DS44" s="86"/>
      <c r="DT44" s="86"/>
      <c r="DU44" s="86"/>
      <c r="DV44" s="86"/>
      <c r="DW44" s="86"/>
      <c r="DX44" s="86"/>
      <c r="DY44" s="86"/>
      <c r="DZ44" s="86"/>
      <c r="EA44" s="86"/>
      <c r="EB44" s="86"/>
      <c r="EC44" s="86"/>
      <c r="ED44" s="86"/>
      <c r="EE44" s="86"/>
      <c r="EF44" s="86"/>
      <c r="EG44" s="86"/>
      <c r="EH44" s="86"/>
      <c r="EI44" s="86"/>
      <c r="EJ44" s="86"/>
      <c r="EK44" s="86"/>
      <c r="EL44" s="86"/>
      <c r="EM44" s="86"/>
      <c r="EN44" s="86"/>
      <c r="EO44" s="86"/>
      <c r="EP44" s="86"/>
      <c r="EQ44" s="86"/>
      <c r="ER44" s="86"/>
      <c r="ES44" s="86"/>
      <c r="ET44" s="86"/>
      <c r="EU44" s="86"/>
      <c r="EV44" s="86"/>
      <c r="EW44" s="86"/>
      <c r="EX44" s="86"/>
      <c r="EY44" s="86"/>
      <c r="EZ44" s="86"/>
      <c r="FA44" s="86"/>
      <c r="FB44" s="86"/>
      <c r="FC44" s="86"/>
      <c r="FD44" s="86"/>
      <c r="FE44" s="86"/>
      <c r="FF44" s="86"/>
      <c r="FG44" s="86"/>
      <c r="FH44" s="86"/>
      <c r="FI44" s="86"/>
      <c r="FJ44" s="86"/>
      <c r="FK44" s="86"/>
      <c r="FL44" s="86"/>
      <c r="FM44" s="86"/>
      <c r="FN44" s="86"/>
      <c r="FO44" s="86"/>
      <c r="FP44" s="86"/>
      <c r="FQ44" s="86"/>
      <c r="FR44" s="86"/>
      <c r="FS44" s="86"/>
      <c r="FT44" s="86"/>
      <c r="FU44" s="86"/>
      <c r="FV44" s="86"/>
      <c r="FW44" s="86"/>
      <c r="FX44" s="86"/>
      <c r="FY44" s="86"/>
      <c r="FZ44" s="86"/>
      <c r="GA44" s="86"/>
      <c r="GB44" s="86"/>
      <c r="GC44" s="86"/>
      <c r="GD44" s="86"/>
      <c r="GE44" s="86"/>
      <c r="GF44" s="86"/>
      <c r="GG44" s="86"/>
      <c r="GH44" s="86"/>
      <c r="GI44" s="86"/>
      <c r="GJ44" s="86"/>
      <c r="GK44" s="86"/>
    </row>
    <row r="45" spans="1:193" ht="12.75">
      <c r="A45" s="104" t="s">
        <v>27</v>
      </c>
      <c r="B45" s="105">
        <f>B24</f>
        <v>0</v>
      </c>
      <c r="C45" s="106">
        <f>B45/$L$45</f>
        <v>0</v>
      </c>
      <c r="D45" s="105">
        <f>D24</f>
        <v>3</v>
      </c>
      <c r="E45" s="106">
        <f>D45/$L$45</f>
        <v>0.02727272727272727</v>
      </c>
      <c r="F45" s="105">
        <f>F24</f>
        <v>58</v>
      </c>
      <c r="G45" s="106">
        <f>F45/$L$45</f>
        <v>0.5272727272727272</v>
      </c>
      <c r="H45" s="105">
        <f>H24</f>
        <v>46</v>
      </c>
      <c r="I45" s="106">
        <f>H45/L45</f>
        <v>0.41818181818181815</v>
      </c>
      <c r="J45" s="105">
        <f>J24</f>
        <v>3</v>
      </c>
      <c r="K45" s="106">
        <f>J45/L45</f>
        <v>0.02727272727272727</v>
      </c>
      <c r="L45" s="108">
        <f>B45+D45+F45+H45+J45</f>
        <v>110</v>
      </c>
      <c r="M45" s="86"/>
      <c r="N45" s="86"/>
      <c r="O45" s="86"/>
      <c r="P45" s="86"/>
      <c r="Q45" s="89"/>
      <c r="R45" s="87"/>
      <c r="S45" s="87"/>
      <c r="T45" s="87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86"/>
      <c r="BB45" s="86"/>
      <c r="BC45" s="86"/>
      <c r="BD45" s="86"/>
      <c r="BE45" s="86"/>
      <c r="BF45" s="86"/>
      <c r="BG45" s="86"/>
      <c r="BH45" s="86"/>
      <c r="BI45" s="86"/>
      <c r="BJ45" s="86"/>
      <c r="BK45" s="86"/>
      <c r="BL45" s="86"/>
      <c r="BM45" s="86"/>
      <c r="BN45" s="86"/>
      <c r="BO45" s="86"/>
      <c r="BP45" s="86"/>
      <c r="BQ45" s="86"/>
      <c r="BR45" s="86"/>
      <c r="BS45" s="86"/>
      <c r="BT45" s="86"/>
      <c r="BU45" s="86"/>
      <c r="BV45" s="86"/>
      <c r="BW45" s="86"/>
      <c r="BX45" s="86"/>
      <c r="BY45" s="86"/>
      <c r="BZ45" s="86"/>
      <c r="CA45" s="86"/>
      <c r="CB45" s="86"/>
      <c r="CC45" s="86"/>
      <c r="CD45" s="86"/>
      <c r="CE45" s="86"/>
      <c r="CF45" s="86"/>
      <c r="CG45" s="86"/>
      <c r="CH45" s="86"/>
      <c r="CI45" s="86"/>
      <c r="CJ45" s="86"/>
      <c r="CK45" s="86"/>
      <c r="CL45" s="86"/>
      <c r="CM45" s="86"/>
      <c r="CN45" s="86"/>
      <c r="CO45" s="86"/>
      <c r="CP45" s="86"/>
      <c r="CQ45" s="86"/>
      <c r="CR45" s="86"/>
      <c r="CS45" s="86"/>
      <c r="CT45" s="86"/>
      <c r="CU45" s="86"/>
      <c r="CV45" s="86"/>
      <c r="CW45" s="86"/>
      <c r="CX45" s="86"/>
      <c r="CY45" s="86"/>
      <c r="CZ45" s="86"/>
      <c r="DA45" s="86"/>
      <c r="DB45" s="86"/>
      <c r="DC45" s="86"/>
      <c r="DD45" s="86"/>
      <c r="DE45" s="86"/>
      <c r="DF45" s="86"/>
      <c r="DG45" s="86"/>
      <c r="DH45" s="86"/>
      <c r="DI45" s="86"/>
      <c r="DJ45" s="86"/>
      <c r="DK45" s="86"/>
      <c r="DL45" s="86"/>
      <c r="DM45" s="86"/>
      <c r="DN45" s="86"/>
      <c r="DO45" s="86"/>
      <c r="DP45" s="86"/>
      <c r="DQ45" s="86"/>
      <c r="DR45" s="86"/>
      <c r="DS45" s="86"/>
      <c r="DT45" s="86"/>
      <c r="DU45" s="86"/>
      <c r="DV45" s="86"/>
      <c r="DW45" s="86"/>
      <c r="DX45" s="86"/>
      <c r="DY45" s="86"/>
      <c r="DZ45" s="86"/>
      <c r="EA45" s="86"/>
      <c r="EB45" s="86"/>
      <c r="EC45" s="86"/>
      <c r="ED45" s="86"/>
      <c r="EE45" s="86"/>
      <c r="EF45" s="86"/>
      <c r="EG45" s="86"/>
      <c r="EH45" s="86"/>
      <c r="EI45" s="86"/>
      <c r="EJ45" s="86"/>
      <c r="EK45" s="86"/>
      <c r="EL45" s="86"/>
      <c r="EM45" s="86"/>
      <c r="EN45" s="86"/>
      <c r="EO45" s="86"/>
      <c r="EP45" s="86"/>
      <c r="EQ45" s="86"/>
      <c r="ER45" s="86"/>
      <c r="ES45" s="86"/>
      <c r="ET45" s="86"/>
      <c r="EU45" s="86"/>
      <c r="EV45" s="86"/>
      <c r="EW45" s="86"/>
      <c r="EX45" s="86"/>
      <c r="EY45" s="86"/>
      <c r="EZ45" s="86"/>
      <c r="FA45" s="86"/>
      <c r="FB45" s="86"/>
      <c r="FC45" s="86"/>
      <c r="FD45" s="86"/>
      <c r="FE45" s="86"/>
      <c r="FF45" s="86"/>
      <c r="FG45" s="86"/>
      <c r="FH45" s="86"/>
      <c r="FI45" s="86"/>
      <c r="FJ45" s="86"/>
      <c r="FK45" s="86"/>
      <c r="FL45" s="86"/>
      <c r="FM45" s="86"/>
      <c r="FN45" s="86"/>
      <c r="FO45" s="86"/>
      <c r="FP45" s="86"/>
      <c r="FQ45" s="86"/>
      <c r="FR45" s="86"/>
      <c r="FS45" s="86"/>
      <c r="FT45" s="86"/>
      <c r="FU45" s="86"/>
      <c r="FV45" s="86"/>
      <c r="FW45" s="86"/>
      <c r="FX45" s="86"/>
      <c r="FY45" s="86"/>
      <c r="FZ45" s="86"/>
      <c r="GA45" s="86"/>
      <c r="GB45" s="86"/>
      <c r="GC45" s="86"/>
      <c r="GD45" s="86"/>
      <c r="GE45" s="86"/>
      <c r="GF45" s="86"/>
      <c r="GG45" s="86"/>
      <c r="GH45" s="86"/>
      <c r="GI45" s="86"/>
      <c r="GJ45" s="86"/>
      <c r="GK45" s="86"/>
    </row>
    <row r="46" spans="1:193" ht="12.75">
      <c r="A46" s="104" t="s">
        <v>28</v>
      </c>
      <c r="B46" s="105">
        <f>B29</f>
        <v>2</v>
      </c>
      <c r="C46" s="106">
        <f>B46/$L$46</f>
        <v>0.011834319526627219</v>
      </c>
      <c r="D46" s="105">
        <f>D29</f>
        <v>3</v>
      </c>
      <c r="E46" s="106">
        <f>D46/$L$46</f>
        <v>0.01775147928994083</v>
      </c>
      <c r="F46" s="105">
        <f>F29</f>
        <v>51</v>
      </c>
      <c r="G46" s="106">
        <f>F46/$L$46</f>
        <v>0.30177514792899407</v>
      </c>
      <c r="H46" s="105">
        <f>H29</f>
        <v>98</v>
      </c>
      <c r="I46" s="106">
        <f>H46/L46</f>
        <v>0.5798816568047337</v>
      </c>
      <c r="J46" s="105">
        <f>J29</f>
        <v>15</v>
      </c>
      <c r="K46" s="106">
        <f>J46/L46</f>
        <v>0.08875739644970414</v>
      </c>
      <c r="L46" s="108">
        <f>B46+D46+F46+H46+J46</f>
        <v>169</v>
      </c>
      <c r="M46" s="86"/>
      <c r="N46" s="86"/>
      <c r="O46" s="86"/>
      <c r="P46" s="86"/>
      <c r="Q46" s="89"/>
      <c r="R46" s="87"/>
      <c r="S46" s="87"/>
      <c r="T46" s="87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  <c r="AS46" s="86"/>
      <c r="AT46" s="86"/>
      <c r="AU46" s="86"/>
      <c r="AV46" s="86"/>
      <c r="AW46" s="86"/>
      <c r="AX46" s="86"/>
      <c r="AY46" s="86"/>
      <c r="AZ46" s="86"/>
      <c r="BA46" s="86"/>
      <c r="BB46" s="86"/>
      <c r="BC46" s="86"/>
      <c r="BD46" s="86"/>
      <c r="BE46" s="86"/>
      <c r="BF46" s="86"/>
      <c r="BG46" s="86"/>
      <c r="BH46" s="86"/>
      <c r="BI46" s="86"/>
      <c r="BJ46" s="86"/>
      <c r="BK46" s="86"/>
      <c r="BL46" s="86"/>
      <c r="BM46" s="86"/>
      <c r="BN46" s="86"/>
      <c r="BO46" s="86"/>
      <c r="BP46" s="86"/>
      <c r="BQ46" s="86"/>
      <c r="BR46" s="86"/>
      <c r="BS46" s="86"/>
      <c r="BT46" s="86"/>
      <c r="BU46" s="86"/>
      <c r="BV46" s="86"/>
      <c r="BW46" s="86"/>
      <c r="BX46" s="86"/>
      <c r="BY46" s="86"/>
      <c r="BZ46" s="86"/>
      <c r="CA46" s="86"/>
      <c r="CB46" s="86"/>
      <c r="CC46" s="86"/>
      <c r="CD46" s="86"/>
      <c r="CE46" s="86"/>
      <c r="CF46" s="86"/>
      <c r="CG46" s="86"/>
      <c r="CH46" s="86"/>
      <c r="CI46" s="86"/>
      <c r="CJ46" s="86"/>
      <c r="CK46" s="86"/>
      <c r="CL46" s="86"/>
      <c r="CM46" s="86"/>
      <c r="CN46" s="86"/>
      <c r="CO46" s="86"/>
      <c r="CP46" s="86"/>
      <c r="CQ46" s="86"/>
      <c r="CR46" s="86"/>
      <c r="CS46" s="86"/>
      <c r="CT46" s="86"/>
      <c r="CU46" s="86"/>
      <c r="CV46" s="86"/>
      <c r="CW46" s="86"/>
      <c r="CX46" s="86"/>
      <c r="CY46" s="86"/>
      <c r="CZ46" s="86"/>
      <c r="DA46" s="86"/>
      <c r="DB46" s="86"/>
      <c r="DC46" s="86"/>
      <c r="DD46" s="86"/>
      <c r="DE46" s="86"/>
      <c r="DF46" s="86"/>
      <c r="DG46" s="86"/>
      <c r="DH46" s="86"/>
      <c r="DI46" s="86"/>
      <c r="DJ46" s="86"/>
      <c r="DK46" s="86"/>
      <c r="DL46" s="86"/>
      <c r="DM46" s="86"/>
      <c r="DN46" s="86"/>
      <c r="DO46" s="86"/>
      <c r="DP46" s="86"/>
      <c r="DQ46" s="86"/>
      <c r="DR46" s="86"/>
      <c r="DS46" s="86"/>
      <c r="DT46" s="86"/>
      <c r="DU46" s="86"/>
      <c r="DV46" s="86"/>
      <c r="DW46" s="86"/>
      <c r="DX46" s="86"/>
      <c r="DY46" s="86"/>
      <c r="DZ46" s="86"/>
      <c r="EA46" s="86"/>
      <c r="EB46" s="86"/>
      <c r="EC46" s="86"/>
      <c r="ED46" s="86"/>
      <c r="EE46" s="86"/>
      <c r="EF46" s="86"/>
      <c r="EG46" s="86"/>
      <c r="EH46" s="86"/>
      <c r="EI46" s="86"/>
      <c r="EJ46" s="86"/>
      <c r="EK46" s="86"/>
      <c r="EL46" s="86"/>
      <c r="EM46" s="86"/>
      <c r="EN46" s="86"/>
      <c r="EO46" s="86"/>
      <c r="EP46" s="86"/>
      <c r="EQ46" s="86"/>
      <c r="ER46" s="86"/>
      <c r="ES46" s="86"/>
      <c r="ET46" s="86"/>
      <c r="EU46" s="86"/>
      <c r="EV46" s="86"/>
      <c r="EW46" s="86"/>
      <c r="EX46" s="86"/>
      <c r="EY46" s="86"/>
      <c r="EZ46" s="86"/>
      <c r="FA46" s="86"/>
      <c r="FB46" s="86"/>
      <c r="FC46" s="86"/>
      <c r="FD46" s="86"/>
      <c r="FE46" s="86"/>
      <c r="FF46" s="86"/>
      <c r="FG46" s="86"/>
      <c r="FH46" s="86"/>
      <c r="FI46" s="86"/>
      <c r="FJ46" s="86"/>
      <c r="FK46" s="86"/>
      <c r="FL46" s="86"/>
      <c r="FM46" s="86"/>
      <c r="FN46" s="86"/>
      <c r="FO46" s="86"/>
      <c r="FP46" s="86"/>
      <c r="FQ46" s="86"/>
      <c r="FR46" s="86"/>
      <c r="FS46" s="86"/>
      <c r="FT46" s="86"/>
      <c r="FU46" s="86"/>
      <c r="FV46" s="86"/>
      <c r="FW46" s="86"/>
      <c r="FX46" s="86"/>
      <c r="FY46" s="86"/>
      <c r="FZ46" s="86"/>
      <c r="GA46" s="86"/>
      <c r="GB46" s="86"/>
      <c r="GC46" s="86"/>
      <c r="GD46" s="86"/>
      <c r="GE46" s="86"/>
      <c r="GF46" s="86"/>
      <c r="GG46" s="86"/>
      <c r="GH46" s="86"/>
      <c r="GI46" s="86"/>
      <c r="GJ46" s="86"/>
      <c r="GK46" s="86"/>
    </row>
    <row r="47" spans="1:193" ht="12.75">
      <c r="A47" s="104" t="s">
        <v>29</v>
      </c>
      <c r="B47" s="105">
        <f>B34</f>
        <v>0</v>
      </c>
      <c r="C47" s="106">
        <f>B47/$L$47</f>
        <v>0</v>
      </c>
      <c r="D47" s="105">
        <f>D34</f>
        <v>2</v>
      </c>
      <c r="E47" s="106">
        <f>D47/$L$47</f>
        <v>0.012658227848101266</v>
      </c>
      <c r="F47" s="105">
        <f>F34</f>
        <v>40</v>
      </c>
      <c r="G47" s="106">
        <f>F47/$L$47</f>
        <v>0.25316455696202533</v>
      </c>
      <c r="H47" s="105">
        <f>H34</f>
        <v>106</v>
      </c>
      <c r="I47" s="106">
        <f>H47/L47</f>
        <v>0.6708860759493671</v>
      </c>
      <c r="J47" s="105">
        <f>J34</f>
        <v>10</v>
      </c>
      <c r="K47" s="106">
        <f>J47/L47</f>
        <v>0.06329113924050633</v>
      </c>
      <c r="L47" s="105">
        <f>B47+D47+F47+H47+J47</f>
        <v>158</v>
      </c>
      <c r="M47" s="86"/>
      <c r="N47" s="86"/>
      <c r="O47" s="86"/>
      <c r="P47" s="86"/>
      <c r="Q47" s="89"/>
      <c r="R47" s="87"/>
      <c r="S47" s="87"/>
      <c r="T47" s="87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86"/>
      <c r="AP47" s="86"/>
      <c r="AQ47" s="86"/>
      <c r="AR47" s="86"/>
      <c r="AS47" s="86"/>
      <c r="AT47" s="86"/>
      <c r="AU47" s="86"/>
      <c r="AV47" s="86"/>
      <c r="AW47" s="86"/>
      <c r="AX47" s="86"/>
      <c r="AY47" s="86"/>
      <c r="AZ47" s="86"/>
      <c r="BA47" s="86"/>
      <c r="BB47" s="86"/>
      <c r="BC47" s="86"/>
      <c r="BD47" s="86"/>
      <c r="BE47" s="86"/>
      <c r="BF47" s="86"/>
      <c r="BG47" s="86"/>
      <c r="BH47" s="86"/>
      <c r="BI47" s="86"/>
      <c r="BJ47" s="86"/>
      <c r="BK47" s="86"/>
      <c r="BL47" s="86"/>
      <c r="BM47" s="86"/>
      <c r="BN47" s="86"/>
      <c r="BO47" s="86"/>
      <c r="BP47" s="86"/>
      <c r="BQ47" s="86"/>
      <c r="BR47" s="86"/>
      <c r="BS47" s="86"/>
      <c r="BT47" s="86"/>
      <c r="BU47" s="86"/>
      <c r="BV47" s="86"/>
      <c r="BW47" s="86"/>
      <c r="BX47" s="86"/>
      <c r="BY47" s="86"/>
      <c r="BZ47" s="86"/>
      <c r="CA47" s="86"/>
      <c r="CB47" s="86"/>
      <c r="CC47" s="86"/>
      <c r="CD47" s="86"/>
      <c r="CE47" s="86"/>
      <c r="CF47" s="86"/>
      <c r="CG47" s="86"/>
      <c r="CH47" s="86"/>
      <c r="CI47" s="86"/>
      <c r="CJ47" s="86"/>
      <c r="CK47" s="86"/>
      <c r="CL47" s="86"/>
      <c r="CM47" s="86"/>
      <c r="CN47" s="86"/>
      <c r="CO47" s="86"/>
      <c r="CP47" s="86"/>
      <c r="CQ47" s="86"/>
      <c r="CR47" s="86"/>
      <c r="CS47" s="86"/>
      <c r="CT47" s="86"/>
      <c r="CU47" s="86"/>
      <c r="CV47" s="86"/>
      <c r="CW47" s="86"/>
      <c r="CX47" s="86"/>
      <c r="CY47" s="86"/>
      <c r="CZ47" s="86"/>
      <c r="DA47" s="86"/>
      <c r="DB47" s="86"/>
      <c r="DC47" s="86"/>
      <c r="DD47" s="86"/>
      <c r="DE47" s="86"/>
      <c r="DF47" s="86"/>
      <c r="DG47" s="86"/>
      <c r="DH47" s="86"/>
      <c r="DI47" s="86"/>
      <c r="DJ47" s="86"/>
      <c r="DK47" s="86"/>
      <c r="DL47" s="86"/>
      <c r="DM47" s="86"/>
      <c r="DN47" s="86"/>
      <c r="DO47" s="86"/>
      <c r="DP47" s="86"/>
      <c r="DQ47" s="86"/>
      <c r="DR47" s="86"/>
      <c r="DS47" s="86"/>
      <c r="DT47" s="86"/>
      <c r="DU47" s="86"/>
      <c r="DV47" s="86"/>
      <c r="DW47" s="86"/>
      <c r="DX47" s="86"/>
      <c r="DY47" s="86"/>
      <c r="DZ47" s="86"/>
      <c r="EA47" s="86"/>
      <c r="EB47" s="86"/>
      <c r="EC47" s="86"/>
      <c r="ED47" s="86"/>
      <c r="EE47" s="86"/>
      <c r="EF47" s="86"/>
      <c r="EG47" s="86"/>
      <c r="EH47" s="86"/>
      <c r="EI47" s="86"/>
      <c r="EJ47" s="86"/>
      <c r="EK47" s="86"/>
      <c r="EL47" s="86"/>
      <c r="EM47" s="86"/>
      <c r="EN47" s="86"/>
      <c r="EO47" s="86"/>
      <c r="EP47" s="86"/>
      <c r="EQ47" s="86"/>
      <c r="ER47" s="86"/>
      <c r="ES47" s="86"/>
      <c r="ET47" s="86"/>
      <c r="EU47" s="86"/>
      <c r="EV47" s="86"/>
      <c r="EW47" s="86"/>
      <c r="EX47" s="86"/>
      <c r="EY47" s="86"/>
      <c r="EZ47" s="86"/>
      <c r="FA47" s="86"/>
      <c r="FB47" s="86"/>
      <c r="FC47" s="86"/>
      <c r="FD47" s="86"/>
      <c r="FE47" s="86"/>
      <c r="FF47" s="86"/>
      <c r="FG47" s="86"/>
      <c r="FH47" s="86"/>
      <c r="FI47" s="86"/>
      <c r="FJ47" s="86"/>
      <c r="FK47" s="86"/>
      <c r="FL47" s="86"/>
      <c r="FM47" s="86"/>
      <c r="FN47" s="86"/>
      <c r="FO47" s="86"/>
      <c r="FP47" s="86"/>
      <c r="FQ47" s="86"/>
      <c r="FR47" s="86"/>
      <c r="FS47" s="86"/>
      <c r="FT47" s="86"/>
      <c r="FU47" s="86"/>
      <c r="FV47" s="86"/>
      <c r="FW47" s="86"/>
      <c r="FX47" s="86"/>
      <c r="FY47" s="86"/>
      <c r="FZ47" s="86"/>
      <c r="GA47" s="86"/>
      <c r="GB47" s="86"/>
      <c r="GC47" s="86"/>
      <c r="GD47" s="86"/>
      <c r="GE47" s="86"/>
      <c r="GF47" s="86"/>
      <c r="GG47" s="86"/>
      <c r="GH47" s="86"/>
      <c r="GI47" s="86"/>
      <c r="GJ47" s="86"/>
      <c r="GK47" s="86"/>
    </row>
    <row r="48" spans="1:193" ht="12.75">
      <c r="A48" s="109" t="s">
        <v>30</v>
      </c>
      <c r="B48" s="150">
        <f>SUM(B43:B47)</f>
        <v>7</v>
      </c>
      <c r="C48" s="111">
        <f>B48/$L$48</f>
        <v>0.0065298507462686565</v>
      </c>
      <c r="D48" s="150">
        <f>SUM(D43:D47)</f>
        <v>81</v>
      </c>
      <c r="E48" s="111">
        <f>D48/$L$48</f>
        <v>0.07555970149253731</v>
      </c>
      <c r="F48" s="150">
        <f>SUM(F43:F47)</f>
        <v>388</v>
      </c>
      <c r="G48" s="111">
        <f>F48/$L$48</f>
        <v>0.3619402985074627</v>
      </c>
      <c r="H48" s="150">
        <f>SUM(H43:H47)</f>
        <v>541</v>
      </c>
      <c r="I48" s="111">
        <f>H48/$L$48</f>
        <v>0.5046641791044776</v>
      </c>
      <c r="J48" s="150">
        <f>SUM(J43:J47)</f>
        <v>55</v>
      </c>
      <c r="K48" s="111">
        <f>J48/$L$48</f>
        <v>0.051305970149253734</v>
      </c>
      <c r="L48" s="112">
        <f>SUM(L43:L47)</f>
        <v>1072</v>
      </c>
      <c r="M48" s="86"/>
      <c r="N48" s="86"/>
      <c r="O48" s="86"/>
      <c r="P48" s="86"/>
      <c r="Q48" s="89"/>
      <c r="R48" s="87"/>
      <c r="S48" s="87"/>
      <c r="T48" s="87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6"/>
      <c r="AS48" s="86"/>
      <c r="AT48" s="86"/>
      <c r="AU48" s="86"/>
      <c r="AV48" s="86"/>
      <c r="AW48" s="86"/>
      <c r="AX48" s="86"/>
      <c r="AY48" s="86"/>
      <c r="AZ48" s="86"/>
      <c r="BA48" s="86"/>
      <c r="BB48" s="86"/>
      <c r="BC48" s="86"/>
      <c r="BD48" s="86"/>
      <c r="BE48" s="86"/>
      <c r="BF48" s="86"/>
      <c r="BG48" s="86"/>
      <c r="BH48" s="86"/>
      <c r="BI48" s="86"/>
      <c r="BJ48" s="86"/>
      <c r="BK48" s="86"/>
      <c r="BL48" s="86"/>
      <c r="BM48" s="86"/>
      <c r="BN48" s="86"/>
      <c r="BO48" s="86"/>
      <c r="BP48" s="86"/>
      <c r="BQ48" s="86"/>
      <c r="BR48" s="86"/>
      <c r="BS48" s="86"/>
      <c r="BT48" s="86"/>
      <c r="BU48" s="86"/>
      <c r="BV48" s="86"/>
      <c r="BW48" s="86"/>
      <c r="BX48" s="86"/>
      <c r="BY48" s="86"/>
      <c r="BZ48" s="86"/>
      <c r="CA48" s="86"/>
      <c r="CB48" s="86"/>
      <c r="CC48" s="86"/>
      <c r="CD48" s="86"/>
      <c r="CE48" s="86"/>
      <c r="CF48" s="86"/>
      <c r="CG48" s="86"/>
      <c r="CH48" s="86"/>
      <c r="CI48" s="86"/>
      <c r="CJ48" s="86"/>
      <c r="CK48" s="86"/>
      <c r="CL48" s="86"/>
      <c r="CM48" s="86"/>
      <c r="CN48" s="86"/>
      <c r="CO48" s="86"/>
      <c r="CP48" s="86"/>
      <c r="CQ48" s="86"/>
      <c r="CR48" s="86"/>
      <c r="CS48" s="86"/>
      <c r="CT48" s="86"/>
      <c r="CU48" s="86"/>
      <c r="CV48" s="86"/>
      <c r="CW48" s="86"/>
      <c r="CX48" s="86"/>
      <c r="CY48" s="86"/>
      <c r="CZ48" s="86"/>
      <c r="DA48" s="86"/>
      <c r="DB48" s="86"/>
      <c r="DC48" s="86"/>
      <c r="DD48" s="86"/>
      <c r="DE48" s="86"/>
      <c r="DF48" s="86"/>
      <c r="DG48" s="86"/>
      <c r="DH48" s="86"/>
      <c r="DI48" s="86"/>
      <c r="DJ48" s="86"/>
      <c r="DK48" s="86"/>
      <c r="DL48" s="86"/>
      <c r="DM48" s="86"/>
      <c r="DN48" s="86"/>
      <c r="DO48" s="86"/>
      <c r="DP48" s="86"/>
      <c r="DQ48" s="86"/>
      <c r="DR48" s="86"/>
      <c r="DS48" s="86"/>
      <c r="DT48" s="86"/>
      <c r="DU48" s="86"/>
      <c r="DV48" s="86"/>
      <c r="DW48" s="86"/>
      <c r="DX48" s="86"/>
      <c r="DY48" s="86"/>
      <c r="DZ48" s="86"/>
      <c r="EA48" s="86"/>
      <c r="EB48" s="86"/>
      <c r="EC48" s="86"/>
      <c r="ED48" s="86"/>
      <c r="EE48" s="86"/>
      <c r="EF48" s="86"/>
      <c r="EG48" s="86"/>
      <c r="EH48" s="86"/>
      <c r="EI48" s="86"/>
      <c r="EJ48" s="86"/>
      <c r="EK48" s="86"/>
      <c r="EL48" s="86"/>
      <c r="EM48" s="86"/>
      <c r="EN48" s="86"/>
      <c r="EO48" s="86"/>
      <c r="EP48" s="86"/>
      <c r="EQ48" s="86"/>
      <c r="ER48" s="86"/>
      <c r="ES48" s="86"/>
      <c r="ET48" s="86"/>
      <c r="EU48" s="86"/>
      <c r="EV48" s="86"/>
      <c r="EW48" s="86"/>
      <c r="EX48" s="86"/>
      <c r="EY48" s="86"/>
      <c r="EZ48" s="86"/>
      <c r="FA48" s="86"/>
      <c r="FB48" s="86"/>
      <c r="FC48" s="86"/>
      <c r="FD48" s="86"/>
      <c r="FE48" s="86"/>
      <c r="FF48" s="86"/>
      <c r="FG48" s="86"/>
      <c r="FH48" s="86"/>
      <c r="FI48" s="86"/>
      <c r="FJ48" s="86"/>
      <c r="FK48" s="86"/>
      <c r="FL48" s="86"/>
      <c r="FM48" s="86"/>
      <c r="FN48" s="86"/>
      <c r="FO48" s="86"/>
      <c r="FP48" s="86"/>
      <c r="FQ48" s="86"/>
      <c r="FR48" s="86"/>
      <c r="FS48" s="86"/>
      <c r="FT48" s="86"/>
      <c r="FU48" s="86"/>
      <c r="FV48" s="86"/>
      <c r="FW48" s="86"/>
      <c r="FX48" s="86"/>
      <c r="FY48" s="86"/>
      <c r="FZ48" s="86"/>
      <c r="GA48" s="86"/>
      <c r="GB48" s="86"/>
      <c r="GC48" s="86"/>
      <c r="GD48" s="86"/>
      <c r="GE48" s="86"/>
      <c r="GF48" s="86"/>
      <c r="GG48" s="86"/>
      <c r="GH48" s="86"/>
      <c r="GI48" s="86"/>
      <c r="GJ48" s="86"/>
      <c r="GK48" s="86"/>
    </row>
    <row r="49" spans="1:193" ht="12.75">
      <c r="A49" s="113"/>
      <c r="B49" s="114">
        <f>B48/L48</f>
        <v>0.0065298507462686565</v>
      </c>
      <c r="C49" s="114"/>
      <c r="D49" s="114">
        <f>D48/L48</f>
        <v>0.07555970149253731</v>
      </c>
      <c r="E49" s="114"/>
      <c r="F49" s="114">
        <f>F48/L48</f>
        <v>0.3619402985074627</v>
      </c>
      <c r="G49" s="114"/>
      <c r="H49" s="114">
        <f>H48/L48</f>
        <v>0.5046641791044776</v>
      </c>
      <c r="I49" s="114"/>
      <c r="J49" s="114">
        <f>J48/L48</f>
        <v>0.051305970149253734</v>
      </c>
      <c r="K49" s="114"/>
      <c r="L49" s="115">
        <f>SUM(B49:J49)</f>
        <v>1</v>
      </c>
      <c r="M49" s="86"/>
      <c r="N49" s="86"/>
      <c r="O49" s="86"/>
      <c r="P49" s="86"/>
      <c r="Q49" s="89"/>
      <c r="R49" s="87"/>
      <c r="S49" s="87"/>
      <c r="T49" s="87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6"/>
      <c r="AK49" s="86"/>
      <c r="AL49" s="86"/>
      <c r="AM49" s="86"/>
      <c r="AN49" s="86"/>
      <c r="AO49" s="86"/>
      <c r="AP49" s="86"/>
      <c r="AQ49" s="86"/>
      <c r="AR49" s="86"/>
      <c r="AS49" s="86"/>
      <c r="AT49" s="86"/>
      <c r="AU49" s="86"/>
      <c r="AV49" s="86"/>
      <c r="AW49" s="86"/>
      <c r="AX49" s="86"/>
      <c r="AY49" s="86"/>
      <c r="AZ49" s="86"/>
      <c r="BA49" s="86"/>
      <c r="BB49" s="86"/>
      <c r="BC49" s="86"/>
      <c r="BD49" s="86"/>
      <c r="BE49" s="86"/>
      <c r="BF49" s="86"/>
      <c r="BG49" s="86"/>
      <c r="BH49" s="86"/>
      <c r="BI49" s="86"/>
      <c r="BJ49" s="86"/>
      <c r="BK49" s="86"/>
      <c r="BL49" s="86"/>
      <c r="BM49" s="86"/>
      <c r="BN49" s="86"/>
      <c r="BO49" s="86"/>
      <c r="BP49" s="86"/>
      <c r="BQ49" s="86"/>
      <c r="BR49" s="86"/>
      <c r="BS49" s="86"/>
      <c r="BT49" s="86"/>
      <c r="BU49" s="86"/>
      <c r="BV49" s="86"/>
      <c r="BW49" s="86"/>
      <c r="BX49" s="86"/>
      <c r="BY49" s="86"/>
      <c r="BZ49" s="86"/>
      <c r="CA49" s="86"/>
      <c r="CB49" s="86"/>
      <c r="CC49" s="86"/>
      <c r="CD49" s="86"/>
      <c r="CE49" s="86"/>
      <c r="CF49" s="86"/>
      <c r="CG49" s="86"/>
      <c r="CH49" s="86"/>
      <c r="CI49" s="86"/>
      <c r="CJ49" s="86"/>
      <c r="CK49" s="86"/>
      <c r="CL49" s="86"/>
      <c r="CM49" s="86"/>
      <c r="CN49" s="86"/>
      <c r="CO49" s="86"/>
      <c r="CP49" s="86"/>
      <c r="CQ49" s="86"/>
      <c r="CR49" s="86"/>
      <c r="CS49" s="86"/>
      <c r="CT49" s="86"/>
      <c r="CU49" s="86"/>
      <c r="CV49" s="86"/>
      <c r="CW49" s="86"/>
      <c r="CX49" s="86"/>
      <c r="CY49" s="86"/>
      <c r="CZ49" s="86"/>
      <c r="DA49" s="86"/>
      <c r="DB49" s="86"/>
      <c r="DC49" s="86"/>
      <c r="DD49" s="86"/>
      <c r="DE49" s="86"/>
      <c r="DF49" s="86"/>
      <c r="DG49" s="86"/>
      <c r="DH49" s="86"/>
      <c r="DI49" s="86"/>
      <c r="DJ49" s="86"/>
      <c r="DK49" s="86"/>
      <c r="DL49" s="86"/>
      <c r="DM49" s="86"/>
      <c r="DN49" s="86"/>
      <c r="DO49" s="86"/>
      <c r="DP49" s="86"/>
      <c r="DQ49" s="86"/>
      <c r="DR49" s="86"/>
      <c r="DS49" s="86"/>
      <c r="DT49" s="86"/>
      <c r="DU49" s="86"/>
      <c r="DV49" s="86"/>
      <c r="DW49" s="86"/>
      <c r="DX49" s="86"/>
      <c r="DY49" s="86"/>
      <c r="DZ49" s="86"/>
      <c r="EA49" s="86"/>
      <c r="EB49" s="86"/>
      <c r="EC49" s="86"/>
      <c r="ED49" s="86"/>
      <c r="EE49" s="86"/>
      <c r="EF49" s="86"/>
      <c r="EG49" s="86"/>
      <c r="EH49" s="86"/>
      <c r="EI49" s="86"/>
      <c r="EJ49" s="86"/>
      <c r="EK49" s="86"/>
      <c r="EL49" s="86"/>
      <c r="EM49" s="86"/>
      <c r="EN49" s="86"/>
      <c r="EO49" s="86"/>
      <c r="EP49" s="86"/>
      <c r="EQ49" s="86"/>
      <c r="ER49" s="86"/>
      <c r="ES49" s="86"/>
      <c r="ET49" s="86"/>
      <c r="EU49" s="86"/>
      <c r="EV49" s="86"/>
      <c r="EW49" s="86"/>
      <c r="EX49" s="86"/>
      <c r="EY49" s="86"/>
      <c r="EZ49" s="86"/>
      <c r="FA49" s="86"/>
      <c r="FB49" s="86"/>
      <c r="FC49" s="86"/>
      <c r="FD49" s="86"/>
      <c r="FE49" s="86"/>
      <c r="FF49" s="86"/>
      <c r="FG49" s="86"/>
      <c r="FH49" s="86"/>
      <c r="FI49" s="86"/>
      <c r="FJ49" s="86"/>
      <c r="FK49" s="86"/>
      <c r="FL49" s="86"/>
      <c r="FM49" s="86"/>
      <c r="FN49" s="86"/>
      <c r="FO49" s="86"/>
      <c r="FP49" s="86"/>
      <c r="FQ49" s="86"/>
      <c r="FR49" s="86"/>
      <c r="FS49" s="86"/>
      <c r="FT49" s="86"/>
      <c r="FU49" s="86"/>
      <c r="FV49" s="86"/>
      <c r="FW49" s="86"/>
      <c r="FX49" s="86"/>
      <c r="FY49" s="86"/>
      <c r="FZ49" s="86"/>
      <c r="GA49" s="86"/>
      <c r="GB49" s="86"/>
      <c r="GC49" s="86"/>
      <c r="GD49" s="86"/>
      <c r="GE49" s="86"/>
      <c r="GF49" s="86"/>
      <c r="GG49" s="86"/>
      <c r="GH49" s="86"/>
      <c r="GI49" s="86"/>
      <c r="GJ49" s="86"/>
      <c r="GK49" s="86"/>
    </row>
    <row r="50" spans="1:193" ht="12.75">
      <c r="A50" s="113"/>
      <c r="B50" s="116"/>
      <c r="C50" s="117"/>
      <c r="D50" s="113"/>
      <c r="E50" s="113"/>
      <c r="F50" s="113"/>
      <c r="G50" s="113"/>
      <c r="H50" s="113"/>
      <c r="I50" s="113"/>
      <c r="J50" s="113"/>
      <c r="K50" s="113"/>
      <c r="L50" s="113"/>
      <c r="M50" s="86"/>
      <c r="N50" s="86"/>
      <c r="O50" s="86"/>
      <c r="P50" s="86"/>
      <c r="Q50" s="89"/>
      <c r="R50" s="87"/>
      <c r="S50" s="87"/>
      <c r="T50" s="87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86"/>
      <c r="AJ50" s="86"/>
      <c r="AK50" s="86"/>
      <c r="AL50" s="86"/>
      <c r="AM50" s="86"/>
      <c r="AN50" s="86"/>
      <c r="AO50" s="86"/>
      <c r="AP50" s="86"/>
      <c r="AQ50" s="86"/>
      <c r="AR50" s="86"/>
      <c r="AS50" s="86"/>
      <c r="AT50" s="86"/>
      <c r="AU50" s="86"/>
      <c r="AV50" s="86"/>
      <c r="AW50" s="86"/>
      <c r="AX50" s="86"/>
      <c r="AY50" s="86"/>
      <c r="AZ50" s="86"/>
      <c r="BA50" s="86"/>
      <c r="BB50" s="86"/>
      <c r="BC50" s="86"/>
      <c r="BD50" s="86"/>
      <c r="BE50" s="86"/>
      <c r="BF50" s="86"/>
      <c r="BG50" s="86"/>
      <c r="BH50" s="86"/>
      <c r="BI50" s="86"/>
      <c r="BJ50" s="86"/>
      <c r="BK50" s="86"/>
      <c r="BL50" s="86"/>
      <c r="BM50" s="86"/>
      <c r="BN50" s="86"/>
      <c r="BO50" s="86"/>
      <c r="BP50" s="86"/>
      <c r="BQ50" s="86"/>
      <c r="BR50" s="86"/>
      <c r="BS50" s="86"/>
      <c r="BT50" s="86"/>
      <c r="BU50" s="86"/>
      <c r="BV50" s="86"/>
      <c r="BW50" s="86"/>
      <c r="BX50" s="86"/>
      <c r="BY50" s="86"/>
      <c r="BZ50" s="86"/>
      <c r="CA50" s="86"/>
      <c r="CB50" s="86"/>
      <c r="CC50" s="86"/>
      <c r="CD50" s="86"/>
      <c r="CE50" s="86"/>
      <c r="CF50" s="86"/>
      <c r="CG50" s="86"/>
      <c r="CH50" s="86"/>
      <c r="CI50" s="86"/>
      <c r="CJ50" s="86"/>
      <c r="CK50" s="86"/>
      <c r="CL50" s="86"/>
      <c r="CM50" s="86"/>
      <c r="CN50" s="86"/>
      <c r="CO50" s="86"/>
      <c r="CP50" s="86"/>
      <c r="CQ50" s="86"/>
      <c r="CR50" s="86"/>
      <c r="CS50" s="86"/>
      <c r="CT50" s="86"/>
      <c r="CU50" s="86"/>
      <c r="CV50" s="86"/>
      <c r="CW50" s="86"/>
      <c r="CX50" s="86"/>
      <c r="CY50" s="86"/>
      <c r="CZ50" s="86"/>
      <c r="DA50" s="86"/>
      <c r="DB50" s="86"/>
      <c r="DC50" s="86"/>
      <c r="DD50" s="86"/>
      <c r="DE50" s="86"/>
      <c r="DF50" s="86"/>
      <c r="DG50" s="86"/>
      <c r="DH50" s="86"/>
      <c r="DI50" s="86"/>
      <c r="DJ50" s="86"/>
      <c r="DK50" s="86"/>
      <c r="DL50" s="86"/>
      <c r="DM50" s="86"/>
      <c r="DN50" s="86"/>
      <c r="DO50" s="86"/>
      <c r="DP50" s="86"/>
      <c r="DQ50" s="86"/>
      <c r="DR50" s="86"/>
      <c r="DS50" s="86"/>
      <c r="DT50" s="86"/>
      <c r="DU50" s="86"/>
      <c r="DV50" s="86"/>
      <c r="DW50" s="86"/>
      <c r="DX50" s="86"/>
      <c r="DY50" s="86"/>
      <c r="DZ50" s="86"/>
      <c r="EA50" s="86"/>
      <c r="EB50" s="86"/>
      <c r="EC50" s="86"/>
      <c r="ED50" s="86"/>
      <c r="EE50" s="86"/>
      <c r="EF50" s="86"/>
      <c r="EG50" s="86"/>
      <c r="EH50" s="86"/>
      <c r="EI50" s="86"/>
      <c r="EJ50" s="86"/>
      <c r="EK50" s="86"/>
      <c r="EL50" s="86"/>
      <c r="EM50" s="86"/>
      <c r="EN50" s="86"/>
      <c r="EO50" s="86"/>
      <c r="EP50" s="86"/>
      <c r="EQ50" s="86"/>
      <c r="ER50" s="86"/>
      <c r="ES50" s="86"/>
      <c r="ET50" s="86"/>
      <c r="EU50" s="86"/>
      <c r="EV50" s="86"/>
      <c r="EW50" s="86"/>
      <c r="EX50" s="86"/>
      <c r="EY50" s="86"/>
      <c r="EZ50" s="86"/>
      <c r="FA50" s="86"/>
      <c r="FB50" s="86"/>
      <c r="FC50" s="86"/>
      <c r="FD50" s="86"/>
      <c r="FE50" s="86"/>
      <c r="FF50" s="86"/>
      <c r="FG50" s="86"/>
      <c r="FH50" s="86"/>
      <c r="FI50" s="86"/>
      <c r="FJ50" s="86"/>
      <c r="FK50" s="86"/>
      <c r="FL50" s="86"/>
      <c r="FM50" s="86"/>
      <c r="FN50" s="86"/>
      <c r="FO50" s="86"/>
      <c r="FP50" s="86"/>
      <c r="FQ50" s="86"/>
      <c r="FR50" s="86"/>
      <c r="FS50" s="86"/>
      <c r="FT50" s="86"/>
      <c r="FU50" s="86"/>
      <c r="FV50" s="86"/>
      <c r="FW50" s="86"/>
      <c r="FX50" s="86"/>
      <c r="FY50" s="86"/>
      <c r="FZ50" s="86"/>
      <c r="GA50" s="86"/>
      <c r="GB50" s="86"/>
      <c r="GC50" s="86"/>
      <c r="GD50" s="86"/>
      <c r="GE50" s="86"/>
      <c r="GF50" s="86"/>
      <c r="GG50" s="86"/>
      <c r="GH50" s="86"/>
      <c r="GI50" s="86"/>
      <c r="GJ50" s="86"/>
      <c r="GK50" s="86"/>
    </row>
    <row r="51" spans="1:193" ht="12.75">
      <c r="A51" s="187" t="s">
        <v>48</v>
      </c>
      <c r="B51" s="187"/>
      <c r="C51" s="187"/>
      <c r="D51" s="187"/>
      <c r="E51" s="187"/>
      <c r="F51" s="187"/>
      <c r="G51" s="187"/>
      <c r="H51" s="187"/>
      <c r="I51" s="187"/>
      <c r="J51" s="187"/>
      <c r="K51" s="187"/>
      <c r="L51" s="187"/>
      <c r="M51" s="86"/>
      <c r="N51" s="86"/>
      <c r="O51" s="86"/>
      <c r="P51" s="86"/>
      <c r="Q51" s="89"/>
      <c r="R51" s="87"/>
      <c r="S51" s="87"/>
      <c r="T51" s="87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6"/>
      <c r="AK51" s="86"/>
      <c r="AL51" s="86"/>
      <c r="AM51" s="86"/>
      <c r="AN51" s="86"/>
      <c r="AO51" s="86"/>
      <c r="AP51" s="86"/>
      <c r="AQ51" s="86"/>
      <c r="AR51" s="86"/>
      <c r="AS51" s="86"/>
      <c r="AT51" s="86"/>
      <c r="AU51" s="86"/>
      <c r="AV51" s="86"/>
      <c r="AW51" s="86"/>
      <c r="AX51" s="86"/>
      <c r="AY51" s="86"/>
      <c r="AZ51" s="86"/>
      <c r="BA51" s="86"/>
      <c r="BB51" s="86"/>
      <c r="BC51" s="86"/>
      <c r="BD51" s="86"/>
      <c r="BE51" s="86"/>
      <c r="BF51" s="86"/>
      <c r="BG51" s="86"/>
      <c r="BH51" s="86"/>
      <c r="BI51" s="86"/>
      <c r="BJ51" s="86"/>
      <c r="BK51" s="86"/>
      <c r="BL51" s="86"/>
      <c r="BM51" s="86"/>
      <c r="BN51" s="86"/>
      <c r="BO51" s="86"/>
      <c r="BP51" s="86"/>
      <c r="BQ51" s="86"/>
      <c r="BR51" s="86"/>
      <c r="BS51" s="86"/>
      <c r="BT51" s="86"/>
      <c r="BU51" s="86"/>
      <c r="BV51" s="86"/>
      <c r="BW51" s="86"/>
      <c r="BX51" s="86"/>
      <c r="BY51" s="86"/>
      <c r="BZ51" s="86"/>
      <c r="CA51" s="86"/>
      <c r="CB51" s="86"/>
      <c r="CC51" s="86"/>
      <c r="CD51" s="86"/>
      <c r="CE51" s="86"/>
      <c r="CF51" s="86"/>
      <c r="CG51" s="86"/>
      <c r="CH51" s="86"/>
      <c r="CI51" s="86"/>
      <c r="CJ51" s="86"/>
      <c r="CK51" s="86"/>
      <c r="CL51" s="86"/>
      <c r="CM51" s="86"/>
      <c r="CN51" s="86"/>
      <c r="CO51" s="86"/>
      <c r="CP51" s="86"/>
      <c r="CQ51" s="86"/>
      <c r="CR51" s="86"/>
      <c r="CS51" s="86"/>
      <c r="CT51" s="86"/>
      <c r="CU51" s="86"/>
      <c r="CV51" s="86"/>
      <c r="CW51" s="86"/>
      <c r="CX51" s="86"/>
      <c r="CY51" s="86"/>
      <c r="CZ51" s="86"/>
      <c r="DA51" s="86"/>
      <c r="DB51" s="86"/>
      <c r="DC51" s="86"/>
      <c r="DD51" s="86"/>
      <c r="DE51" s="86"/>
      <c r="DF51" s="86"/>
      <c r="DG51" s="86"/>
      <c r="DH51" s="86"/>
      <c r="DI51" s="86"/>
      <c r="DJ51" s="86"/>
      <c r="DK51" s="86"/>
      <c r="DL51" s="86"/>
      <c r="DM51" s="86"/>
      <c r="DN51" s="86"/>
      <c r="DO51" s="86"/>
      <c r="DP51" s="86"/>
      <c r="DQ51" s="86"/>
      <c r="DR51" s="86"/>
      <c r="DS51" s="86"/>
      <c r="DT51" s="86"/>
      <c r="DU51" s="86"/>
      <c r="DV51" s="86"/>
      <c r="DW51" s="86"/>
      <c r="DX51" s="86"/>
      <c r="DY51" s="86"/>
      <c r="DZ51" s="86"/>
      <c r="EA51" s="86"/>
      <c r="EB51" s="86"/>
      <c r="EC51" s="86"/>
      <c r="ED51" s="86"/>
      <c r="EE51" s="86"/>
      <c r="EF51" s="86"/>
      <c r="EG51" s="86"/>
      <c r="EH51" s="86"/>
      <c r="EI51" s="86"/>
      <c r="EJ51" s="86"/>
      <c r="EK51" s="86"/>
      <c r="EL51" s="86"/>
      <c r="EM51" s="86"/>
      <c r="EN51" s="86"/>
      <c r="EO51" s="86"/>
      <c r="EP51" s="86"/>
      <c r="EQ51" s="86"/>
      <c r="ER51" s="86"/>
      <c r="ES51" s="86"/>
      <c r="ET51" s="86"/>
      <c r="EU51" s="86"/>
      <c r="EV51" s="86"/>
      <c r="EW51" s="86"/>
      <c r="EX51" s="86"/>
      <c r="EY51" s="86"/>
      <c r="EZ51" s="86"/>
      <c r="FA51" s="86"/>
      <c r="FB51" s="86"/>
      <c r="FC51" s="86"/>
      <c r="FD51" s="86"/>
      <c r="FE51" s="86"/>
      <c r="FF51" s="86"/>
      <c r="FG51" s="86"/>
      <c r="FH51" s="86"/>
      <c r="FI51" s="86"/>
      <c r="FJ51" s="86"/>
      <c r="FK51" s="86"/>
      <c r="FL51" s="86"/>
      <c r="FM51" s="86"/>
      <c r="FN51" s="86"/>
      <c r="FO51" s="86"/>
      <c r="FP51" s="86"/>
      <c r="FQ51" s="86"/>
      <c r="FR51" s="86"/>
      <c r="FS51" s="86"/>
      <c r="FT51" s="86"/>
      <c r="FU51" s="86"/>
      <c r="FV51" s="86"/>
      <c r="FW51" s="86"/>
      <c r="FX51" s="86"/>
      <c r="FY51" s="86"/>
      <c r="FZ51" s="86"/>
      <c r="GA51" s="86"/>
      <c r="GB51" s="86"/>
      <c r="GC51" s="86"/>
      <c r="GD51" s="86"/>
      <c r="GE51" s="86"/>
      <c r="GF51" s="86"/>
      <c r="GG51" s="86"/>
      <c r="GH51" s="86"/>
      <c r="GI51" s="86"/>
      <c r="GJ51" s="86"/>
      <c r="GK51" s="86"/>
    </row>
    <row r="52" spans="1:193" ht="12.75">
      <c r="A52" s="177" t="s">
        <v>45</v>
      </c>
      <c r="B52" s="177" t="s">
        <v>82</v>
      </c>
      <c r="C52" s="148" t="s">
        <v>19</v>
      </c>
      <c r="D52" s="177" t="s">
        <v>84</v>
      </c>
      <c r="E52" s="148" t="s">
        <v>19</v>
      </c>
      <c r="F52" s="177" t="s">
        <v>85</v>
      </c>
      <c r="G52" s="148" t="s">
        <v>19</v>
      </c>
      <c r="H52" s="177" t="s">
        <v>86</v>
      </c>
      <c r="I52" s="148" t="s">
        <v>19</v>
      </c>
      <c r="J52" s="188" t="s">
        <v>87</v>
      </c>
      <c r="K52" s="148" t="s">
        <v>19</v>
      </c>
      <c r="L52" s="177" t="s">
        <v>30</v>
      </c>
      <c r="M52" s="86"/>
      <c r="N52" s="86"/>
      <c r="O52" s="86"/>
      <c r="P52" s="86"/>
      <c r="Q52" s="89"/>
      <c r="R52" s="87"/>
      <c r="S52" s="87"/>
      <c r="T52" s="87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86"/>
      <c r="AL52" s="86"/>
      <c r="AM52" s="86"/>
      <c r="AN52" s="86"/>
      <c r="AO52" s="86"/>
      <c r="AP52" s="86"/>
      <c r="AQ52" s="86"/>
      <c r="AR52" s="86"/>
      <c r="AS52" s="86"/>
      <c r="AT52" s="86"/>
      <c r="AU52" s="86"/>
      <c r="AV52" s="86"/>
      <c r="AW52" s="86"/>
      <c r="AX52" s="86"/>
      <c r="AY52" s="86"/>
      <c r="AZ52" s="86"/>
      <c r="BA52" s="86"/>
      <c r="BB52" s="86"/>
      <c r="BC52" s="86"/>
      <c r="BD52" s="86"/>
      <c r="BE52" s="86"/>
      <c r="BF52" s="86"/>
      <c r="BG52" s="86"/>
      <c r="BH52" s="86"/>
      <c r="BI52" s="86"/>
      <c r="BJ52" s="86"/>
      <c r="BK52" s="86"/>
      <c r="BL52" s="86"/>
      <c r="BM52" s="86"/>
      <c r="BN52" s="86"/>
      <c r="BO52" s="86"/>
      <c r="BP52" s="86"/>
      <c r="BQ52" s="86"/>
      <c r="BR52" s="86"/>
      <c r="BS52" s="86"/>
      <c r="BT52" s="86"/>
      <c r="BU52" s="86"/>
      <c r="BV52" s="86"/>
      <c r="BW52" s="86"/>
      <c r="BX52" s="86"/>
      <c r="BY52" s="86"/>
      <c r="BZ52" s="86"/>
      <c r="CA52" s="86"/>
      <c r="CB52" s="86"/>
      <c r="CC52" s="86"/>
      <c r="CD52" s="86"/>
      <c r="CE52" s="86"/>
      <c r="CF52" s="86"/>
      <c r="CG52" s="86"/>
      <c r="CH52" s="86"/>
      <c r="CI52" s="86"/>
      <c r="CJ52" s="86"/>
      <c r="CK52" s="86"/>
      <c r="CL52" s="86"/>
      <c r="CM52" s="86"/>
      <c r="CN52" s="86"/>
      <c r="CO52" s="86"/>
      <c r="CP52" s="86"/>
      <c r="CQ52" s="86"/>
      <c r="CR52" s="86"/>
      <c r="CS52" s="86"/>
      <c r="CT52" s="86"/>
      <c r="CU52" s="86"/>
      <c r="CV52" s="86"/>
      <c r="CW52" s="86"/>
      <c r="CX52" s="86"/>
      <c r="CY52" s="86"/>
      <c r="CZ52" s="86"/>
      <c r="DA52" s="86"/>
      <c r="DB52" s="86"/>
      <c r="DC52" s="86"/>
      <c r="DD52" s="86"/>
      <c r="DE52" s="86"/>
      <c r="DF52" s="86"/>
      <c r="DG52" s="86"/>
      <c r="DH52" s="86"/>
      <c r="DI52" s="86"/>
      <c r="DJ52" s="86"/>
      <c r="DK52" s="86"/>
      <c r="DL52" s="86"/>
      <c r="DM52" s="86"/>
      <c r="DN52" s="86"/>
      <c r="DO52" s="86"/>
      <c r="DP52" s="86"/>
      <c r="DQ52" s="86"/>
      <c r="DR52" s="86"/>
      <c r="DS52" s="86"/>
      <c r="DT52" s="86"/>
      <c r="DU52" s="86"/>
      <c r="DV52" s="86"/>
      <c r="DW52" s="86"/>
      <c r="DX52" s="86"/>
      <c r="DY52" s="86"/>
      <c r="DZ52" s="86"/>
      <c r="EA52" s="86"/>
      <c r="EB52" s="86"/>
      <c r="EC52" s="86"/>
      <c r="ED52" s="86"/>
      <c r="EE52" s="86"/>
      <c r="EF52" s="86"/>
      <c r="EG52" s="86"/>
      <c r="EH52" s="86"/>
      <c r="EI52" s="86"/>
      <c r="EJ52" s="86"/>
      <c r="EK52" s="86"/>
      <c r="EL52" s="86"/>
      <c r="EM52" s="86"/>
      <c r="EN52" s="86"/>
      <c r="EO52" s="86"/>
      <c r="EP52" s="86"/>
      <c r="EQ52" s="86"/>
      <c r="ER52" s="86"/>
      <c r="ES52" s="86"/>
      <c r="ET52" s="86"/>
      <c r="EU52" s="86"/>
      <c r="EV52" s="86"/>
      <c r="EW52" s="86"/>
      <c r="EX52" s="86"/>
      <c r="EY52" s="86"/>
      <c r="EZ52" s="86"/>
      <c r="FA52" s="86"/>
      <c r="FB52" s="86"/>
      <c r="FC52" s="86"/>
      <c r="FD52" s="86"/>
      <c r="FE52" s="86"/>
      <c r="FF52" s="86"/>
      <c r="FG52" s="86"/>
      <c r="FH52" s="86"/>
      <c r="FI52" s="86"/>
      <c r="FJ52" s="86"/>
      <c r="FK52" s="86"/>
      <c r="FL52" s="86"/>
      <c r="FM52" s="86"/>
      <c r="FN52" s="86"/>
      <c r="FO52" s="86"/>
      <c r="FP52" s="86"/>
      <c r="FQ52" s="86"/>
      <c r="FR52" s="86"/>
      <c r="FS52" s="86"/>
      <c r="FT52" s="86"/>
      <c r="FU52" s="86"/>
      <c r="FV52" s="86"/>
      <c r="FW52" s="86"/>
      <c r="FX52" s="86"/>
      <c r="FY52" s="86"/>
      <c r="FZ52" s="86"/>
      <c r="GA52" s="86"/>
      <c r="GB52" s="86"/>
      <c r="GC52" s="86"/>
      <c r="GD52" s="86"/>
      <c r="GE52" s="86"/>
      <c r="GF52" s="86"/>
      <c r="GG52" s="86"/>
      <c r="GH52" s="86"/>
      <c r="GI52" s="86"/>
      <c r="GJ52" s="86"/>
      <c r="GK52" s="86"/>
    </row>
    <row r="53" spans="1:193" ht="12.75">
      <c r="A53" s="178"/>
      <c r="B53" s="178"/>
      <c r="C53" s="149" t="s">
        <v>45</v>
      </c>
      <c r="D53" s="178"/>
      <c r="E53" s="149" t="s">
        <v>45</v>
      </c>
      <c r="F53" s="178"/>
      <c r="G53" s="149" t="s">
        <v>45</v>
      </c>
      <c r="H53" s="178"/>
      <c r="I53" s="149" t="s">
        <v>45</v>
      </c>
      <c r="J53" s="189"/>
      <c r="K53" s="149" t="s">
        <v>45</v>
      </c>
      <c r="L53" s="178"/>
      <c r="M53" s="86"/>
      <c r="N53" s="86"/>
      <c r="O53" s="86"/>
      <c r="P53" s="86"/>
      <c r="Q53" s="89"/>
      <c r="R53" s="87"/>
      <c r="S53" s="87"/>
      <c r="T53" s="87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86"/>
      <c r="AS53" s="86"/>
      <c r="AT53" s="86"/>
      <c r="AU53" s="86"/>
      <c r="AV53" s="86"/>
      <c r="AW53" s="86"/>
      <c r="AX53" s="86"/>
      <c r="AY53" s="86"/>
      <c r="AZ53" s="86"/>
      <c r="BA53" s="86"/>
      <c r="BB53" s="86"/>
      <c r="BC53" s="86"/>
      <c r="BD53" s="86"/>
      <c r="BE53" s="86"/>
      <c r="BF53" s="86"/>
      <c r="BG53" s="86"/>
      <c r="BH53" s="86"/>
      <c r="BI53" s="86"/>
      <c r="BJ53" s="86"/>
      <c r="BK53" s="86"/>
      <c r="BL53" s="86"/>
      <c r="BM53" s="86"/>
      <c r="BN53" s="86"/>
      <c r="BO53" s="86"/>
      <c r="BP53" s="86"/>
      <c r="BQ53" s="86"/>
      <c r="BR53" s="86"/>
      <c r="BS53" s="86"/>
      <c r="BT53" s="86"/>
      <c r="BU53" s="86"/>
      <c r="BV53" s="86"/>
      <c r="BW53" s="86"/>
      <c r="BX53" s="86"/>
      <c r="BY53" s="86"/>
      <c r="BZ53" s="86"/>
      <c r="CA53" s="86"/>
      <c r="CB53" s="86"/>
      <c r="CC53" s="86"/>
      <c r="CD53" s="86"/>
      <c r="CE53" s="86"/>
      <c r="CF53" s="86"/>
      <c r="CG53" s="86"/>
      <c r="CH53" s="86"/>
      <c r="CI53" s="86"/>
      <c r="CJ53" s="86"/>
      <c r="CK53" s="86"/>
      <c r="CL53" s="86"/>
      <c r="CM53" s="86"/>
      <c r="CN53" s="86"/>
      <c r="CO53" s="86"/>
      <c r="CP53" s="86"/>
      <c r="CQ53" s="86"/>
      <c r="CR53" s="86"/>
      <c r="CS53" s="86"/>
      <c r="CT53" s="86"/>
      <c r="CU53" s="86"/>
      <c r="CV53" s="86"/>
      <c r="CW53" s="86"/>
      <c r="CX53" s="86"/>
      <c r="CY53" s="86"/>
      <c r="CZ53" s="86"/>
      <c r="DA53" s="86"/>
      <c r="DB53" s="86"/>
      <c r="DC53" s="86"/>
      <c r="DD53" s="86"/>
      <c r="DE53" s="86"/>
      <c r="DF53" s="86"/>
      <c r="DG53" s="86"/>
      <c r="DH53" s="86"/>
      <c r="DI53" s="86"/>
      <c r="DJ53" s="86"/>
      <c r="DK53" s="86"/>
      <c r="DL53" s="86"/>
      <c r="DM53" s="86"/>
      <c r="DN53" s="86"/>
      <c r="DO53" s="86"/>
      <c r="DP53" s="86"/>
      <c r="DQ53" s="86"/>
      <c r="DR53" s="86"/>
      <c r="DS53" s="86"/>
      <c r="DT53" s="86"/>
      <c r="DU53" s="86"/>
      <c r="DV53" s="86"/>
      <c r="DW53" s="86"/>
      <c r="DX53" s="86"/>
      <c r="DY53" s="86"/>
      <c r="DZ53" s="86"/>
      <c r="EA53" s="86"/>
      <c r="EB53" s="86"/>
      <c r="EC53" s="86"/>
      <c r="ED53" s="86"/>
      <c r="EE53" s="86"/>
      <c r="EF53" s="86"/>
      <c r="EG53" s="86"/>
      <c r="EH53" s="86"/>
      <c r="EI53" s="86"/>
      <c r="EJ53" s="86"/>
      <c r="EK53" s="86"/>
      <c r="EL53" s="86"/>
      <c r="EM53" s="86"/>
      <c r="EN53" s="86"/>
      <c r="EO53" s="86"/>
      <c r="EP53" s="86"/>
      <c r="EQ53" s="86"/>
      <c r="ER53" s="86"/>
      <c r="ES53" s="86"/>
      <c r="ET53" s="86"/>
      <c r="EU53" s="86"/>
      <c r="EV53" s="86"/>
      <c r="EW53" s="86"/>
      <c r="EX53" s="86"/>
      <c r="EY53" s="86"/>
      <c r="EZ53" s="86"/>
      <c r="FA53" s="86"/>
      <c r="FB53" s="86"/>
      <c r="FC53" s="86"/>
      <c r="FD53" s="86"/>
      <c r="FE53" s="86"/>
      <c r="FF53" s="86"/>
      <c r="FG53" s="86"/>
      <c r="FH53" s="86"/>
      <c r="FI53" s="86"/>
      <c r="FJ53" s="86"/>
      <c r="FK53" s="86"/>
      <c r="FL53" s="86"/>
      <c r="FM53" s="86"/>
      <c r="FN53" s="86"/>
      <c r="FO53" s="86"/>
      <c r="FP53" s="86"/>
      <c r="FQ53" s="86"/>
      <c r="FR53" s="86"/>
      <c r="FS53" s="86"/>
      <c r="FT53" s="86"/>
      <c r="FU53" s="86"/>
      <c r="FV53" s="86"/>
      <c r="FW53" s="86"/>
      <c r="FX53" s="86"/>
      <c r="FY53" s="86"/>
      <c r="FZ53" s="86"/>
      <c r="GA53" s="86"/>
      <c r="GB53" s="86"/>
      <c r="GC53" s="86"/>
      <c r="GD53" s="86"/>
      <c r="GE53" s="86"/>
      <c r="GF53" s="86"/>
      <c r="GG53" s="86"/>
      <c r="GH53" s="86"/>
      <c r="GI53" s="86"/>
      <c r="GJ53" s="86"/>
      <c r="GK53" s="86"/>
    </row>
    <row r="54" spans="1:193" ht="12.75">
      <c r="A54" s="104" t="s">
        <v>25</v>
      </c>
      <c r="B54" s="105">
        <f>C15</f>
        <v>14</v>
      </c>
      <c r="C54" s="106">
        <f aca="true" t="shared" si="6" ref="C54:C59">B54/L54</f>
        <v>0.14583333333333334</v>
      </c>
      <c r="D54" s="105">
        <f>E15</f>
        <v>28</v>
      </c>
      <c r="E54" s="106">
        <f aca="true" t="shared" si="7" ref="E54:E59">D54/L54</f>
        <v>0.2916666666666667</v>
      </c>
      <c r="F54" s="105">
        <f>G15</f>
        <v>42</v>
      </c>
      <c r="G54" s="106">
        <f aca="true" t="shared" si="8" ref="G54:G59">F54/L54</f>
        <v>0.4375</v>
      </c>
      <c r="H54" s="105">
        <f>I15</f>
        <v>12</v>
      </c>
      <c r="I54" s="106">
        <f aca="true" t="shared" si="9" ref="I54:I59">H54/L54</f>
        <v>0.125</v>
      </c>
      <c r="J54" s="105">
        <f>K15</f>
        <v>0</v>
      </c>
      <c r="K54" s="106">
        <f aca="true" t="shared" si="10" ref="K54:K59">J54/L54</f>
        <v>0</v>
      </c>
      <c r="L54" s="108">
        <f>B54+D54+F54+H54+J54</f>
        <v>96</v>
      </c>
      <c r="M54" s="86"/>
      <c r="N54" s="86"/>
      <c r="O54" s="86"/>
      <c r="P54" s="86"/>
      <c r="Q54" s="89"/>
      <c r="R54" s="87"/>
      <c r="S54" s="87"/>
      <c r="T54" s="87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86"/>
      <c r="AK54" s="86"/>
      <c r="AL54" s="86"/>
      <c r="AM54" s="86"/>
      <c r="AN54" s="86"/>
      <c r="AO54" s="86"/>
      <c r="AP54" s="86"/>
      <c r="AQ54" s="86"/>
      <c r="AR54" s="86"/>
      <c r="AS54" s="86"/>
      <c r="AT54" s="86"/>
      <c r="AU54" s="86"/>
      <c r="AV54" s="86"/>
      <c r="AW54" s="86"/>
      <c r="AX54" s="86"/>
      <c r="AY54" s="86"/>
      <c r="AZ54" s="86"/>
      <c r="BA54" s="86"/>
      <c r="BB54" s="86"/>
      <c r="BC54" s="86"/>
      <c r="BD54" s="86"/>
      <c r="BE54" s="86"/>
      <c r="BF54" s="86"/>
      <c r="BG54" s="86"/>
      <c r="BH54" s="86"/>
      <c r="BI54" s="86"/>
      <c r="BJ54" s="86"/>
      <c r="BK54" s="86"/>
      <c r="BL54" s="86"/>
      <c r="BM54" s="86"/>
      <c r="BN54" s="86"/>
      <c r="BO54" s="86"/>
      <c r="BP54" s="86"/>
      <c r="BQ54" s="86"/>
      <c r="BR54" s="86"/>
      <c r="BS54" s="86"/>
      <c r="BT54" s="86"/>
      <c r="BU54" s="86"/>
      <c r="BV54" s="86"/>
      <c r="BW54" s="86"/>
      <c r="BX54" s="86"/>
      <c r="BY54" s="86"/>
      <c r="BZ54" s="86"/>
      <c r="CA54" s="86"/>
      <c r="CB54" s="86"/>
      <c r="CC54" s="86"/>
      <c r="CD54" s="86"/>
      <c r="CE54" s="86"/>
      <c r="CF54" s="86"/>
      <c r="CG54" s="86"/>
      <c r="CH54" s="86"/>
      <c r="CI54" s="86"/>
      <c r="CJ54" s="86"/>
      <c r="CK54" s="86"/>
      <c r="CL54" s="86"/>
      <c r="CM54" s="86"/>
      <c r="CN54" s="86"/>
      <c r="CO54" s="86"/>
      <c r="CP54" s="86"/>
      <c r="CQ54" s="86"/>
      <c r="CR54" s="86"/>
      <c r="CS54" s="86"/>
      <c r="CT54" s="86"/>
      <c r="CU54" s="86"/>
      <c r="CV54" s="86"/>
      <c r="CW54" s="86"/>
      <c r="CX54" s="86"/>
      <c r="CY54" s="86"/>
      <c r="CZ54" s="86"/>
      <c r="DA54" s="86"/>
      <c r="DB54" s="86"/>
      <c r="DC54" s="86"/>
      <c r="DD54" s="86"/>
      <c r="DE54" s="86"/>
      <c r="DF54" s="86"/>
      <c r="DG54" s="86"/>
      <c r="DH54" s="86"/>
      <c r="DI54" s="86"/>
      <c r="DJ54" s="86"/>
      <c r="DK54" s="86"/>
      <c r="DL54" s="86"/>
      <c r="DM54" s="86"/>
      <c r="DN54" s="86"/>
      <c r="DO54" s="86"/>
      <c r="DP54" s="86"/>
      <c r="DQ54" s="86"/>
      <c r="DR54" s="86"/>
      <c r="DS54" s="86"/>
      <c r="DT54" s="86"/>
      <c r="DU54" s="86"/>
      <c r="DV54" s="86"/>
      <c r="DW54" s="86"/>
      <c r="DX54" s="86"/>
      <c r="DY54" s="86"/>
      <c r="DZ54" s="86"/>
      <c r="EA54" s="86"/>
      <c r="EB54" s="86"/>
      <c r="EC54" s="86"/>
      <c r="ED54" s="86"/>
      <c r="EE54" s="86"/>
      <c r="EF54" s="86"/>
      <c r="EG54" s="86"/>
      <c r="EH54" s="86"/>
      <c r="EI54" s="86"/>
      <c r="EJ54" s="86"/>
      <c r="EK54" s="86"/>
      <c r="EL54" s="86"/>
      <c r="EM54" s="86"/>
      <c r="EN54" s="86"/>
      <c r="EO54" s="86"/>
      <c r="EP54" s="86"/>
      <c r="EQ54" s="86"/>
      <c r="ER54" s="86"/>
      <c r="ES54" s="86"/>
      <c r="ET54" s="86"/>
      <c r="EU54" s="86"/>
      <c r="EV54" s="86"/>
      <c r="EW54" s="86"/>
      <c r="EX54" s="86"/>
      <c r="EY54" s="86"/>
      <c r="EZ54" s="86"/>
      <c r="FA54" s="86"/>
      <c r="FB54" s="86"/>
      <c r="FC54" s="86"/>
      <c r="FD54" s="86"/>
      <c r="FE54" s="86"/>
      <c r="FF54" s="86"/>
      <c r="FG54" s="86"/>
      <c r="FH54" s="86"/>
      <c r="FI54" s="86"/>
      <c r="FJ54" s="86"/>
      <c r="FK54" s="86"/>
      <c r="FL54" s="86"/>
      <c r="FM54" s="86"/>
      <c r="FN54" s="86"/>
      <c r="FO54" s="86"/>
      <c r="FP54" s="86"/>
      <c r="FQ54" s="86"/>
      <c r="FR54" s="86"/>
      <c r="FS54" s="86"/>
      <c r="FT54" s="86"/>
      <c r="FU54" s="86"/>
      <c r="FV54" s="86"/>
      <c r="FW54" s="86"/>
      <c r="FX54" s="86"/>
      <c r="FY54" s="86"/>
      <c r="FZ54" s="86"/>
      <c r="GA54" s="86"/>
      <c r="GB54" s="86"/>
      <c r="GC54" s="86"/>
      <c r="GD54" s="86"/>
      <c r="GE54" s="86"/>
      <c r="GF54" s="86"/>
      <c r="GG54" s="86"/>
      <c r="GH54" s="86"/>
      <c r="GI54" s="86"/>
      <c r="GJ54" s="86"/>
      <c r="GK54" s="86"/>
    </row>
    <row r="55" spans="1:20" s="118" customFormat="1" ht="12.75">
      <c r="A55" s="104" t="s">
        <v>26</v>
      </c>
      <c r="B55" s="105">
        <f>C20</f>
        <v>7</v>
      </c>
      <c r="C55" s="106">
        <f t="shared" si="6"/>
        <v>0.17073170731707318</v>
      </c>
      <c r="D55" s="105">
        <f>E20</f>
        <v>9</v>
      </c>
      <c r="E55" s="106">
        <f t="shared" si="7"/>
        <v>0.21951219512195122</v>
      </c>
      <c r="F55" s="105">
        <f>G20</f>
        <v>18</v>
      </c>
      <c r="G55" s="106">
        <f t="shared" si="8"/>
        <v>0.43902439024390244</v>
      </c>
      <c r="H55" s="105">
        <f>I20</f>
        <v>7</v>
      </c>
      <c r="I55" s="106">
        <f t="shared" si="9"/>
        <v>0.17073170731707318</v>
      </c>
      <c r="J55" s="105">
        <f>K20</f>
        <v>0</v>
      </c>
      <c r="K55" s="106">
        <f t="shared" si="10"/>
        <v>0</v>
      </c>
      <c r="L55" s="108">
        <f>B55+D55+F55+H55+J55</f>
        <v>41</v>
      </c>
      <c r="Q55" s="91"/>
      <c r="R55" s="119"/>
      <c r="S55" s="119"/>
      <c r="T55" s="119"/>
    </row>
    <row r="56" spans="1:193" ht="12.75">
      <c r="A56" s="104" t="s">
        <v>27</v>
      </c>
      <c r="B56" s="105">
        <f>C24</f>
        <v>0</v>
      </c>
      <c r="C56" s="106">
        <f t="shared" si="6"/>
        <v>0</v>
      </c>
      <c r="D56" s="105">
        <f>E24</f>
        <v>17</v>
      </c>
      <c r="E56" s="106">
        <f t="shared" si="7"/>
        <v>0.6296296296296297</v>
      </c>
      <c r="F56" s="105">
        <f>G24</f>
        <v>10</v>
      </c>
      <c r="G56" s="106">
        <f t="shared" si="8"/>
        <v>0.37037037037037035</v>
      </c>
      <c r="H56" s="105">
        <f>I24</f>
        <v>0</v>
      </c>
      <c r="I56" s="106">
        <f t="shared" si="9"/>
        <v>0</v>
      </c>
      <c r="J56" s="105">
        <f>K24</f>
        <v>0</v>
      </c>
      <c r="K56" s="106">
        <f t="shared" si="10"/>
        <v>0</v>
      </c>
      <c r="L56" s="108">
        <f>B56+D56+F56+H56+J56</f>
        <v>27</v>
      </c>
      <c r="M56" s="86"/>
      <c r="N56" s="86"/>
      <c r="O56" s="86"/>
      <c r="P56" s="86"/>
      <c r="Q56" s="89"/>
      <c r="R56" s="87"/>
      <c r="S56" s="87"/>
      <c r="T56" s="87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6"/>
      <c r="AL56" s="86"/>
      <c r="AM56" s="86"/>
      <c r="AN56" s="86"/>
      <c r="AO56" s="86"/>
      <c r="AP56" s="86"/>
      <c r="AQ56" s="86"/>
      <c r="AR56" s="86"/>
      <c r="AS56" s="86"/>
      <c r="AT56" s="86"/>
      <c r="AU56" s="86"/>
      <c r="AV56" s="86"/>
      <c r="AW56" s="86"/>
      <c r="AX56" s="86"/>
      <c r="AY56" s="86"/>
      <c r="AZ56" s="86"/>
      <c r="BA56" s="86"/>
      <c r="BB56" s="86"/>
      <c r="BC56" s="86"/>
      <c r="BD56" s="86"/>
      <c r="BE56" s="86"/>
      <c r="BF56" s="86"/>
      <c r="BG56" s="86"/>
      <c r="BH56" s="86"/>
      <c r="BI56" s="86"/>
      <c r="BJ56" s="86"/>
      <c r="BK56" s="86"/>
      <c r="BL56" s="86"/>
      <c r="BM56" s="86"/>
      <c r="BN56" s="86"/>
      <c r="BO56" s="86"/>
      <c r="BP56" s="86"/>
      <c r="BQ56" s="86"/>
      <c r="BR56" s="86"/>
      <c r="BS56" s="86"/>
      <c r="BT56" s="86"/>
      <c r="BU56" s="86"/>
      <c r="BV56" s="86"/>
      <c r="BW56" s="86"/>
      <c r="BX56" s="86"/>
      <c r="BY56" s="86"/>
      <c r="BZ56" s="86"/>
      <c r="CA56" s="86"/>
      <c r="CB56" s="86"/>
      <c r="CC56" s="86"/>
      <c r="CD56" s="86"/>
      <c r="CE56" s="86"/>
      <c r="CF56" s="86"/>
      <c r="CG56" s="86"/>
      <c r="CH56" s="86"/>
      <c r="CI56" s="86"/>
      <c r="CJ56" s="86"/>
      <c r="CK56" s="86"/>
      <c r="CL56" s="86"/>
      <c r="CM56" s="86"/>
      <c r="CN56" s="86"/>
      <c r="CO56" s="86"/>
      <c r="CP56" s="86"/>
      <c r="CQ56" s="86"/>
      <c r="CR56" s="86"/>
      <c r="CS56" s="86"/>
      <c r="CT56" s="86"/>
      <c r="CU56" s="86"/>
      <c r="CV56" s="86"/>
      <c r="CW56" s="86"/>
      <c r="CX56" s="86"/>
      <c r="CY56" s="86"/>
      <c r="CZ56" s="86"/>
      <c r="DA56" s="86"/>
      <c r="DB56" s="86"/>
      <c r="DC56" s="86"/>
      <c r="DD56" s="86"/>
      <c r="DE56" s="86"/>
      <c r="DF56" s="86"/>
      <c r="DG56" s="86"/>
      <c r="DH56" s="86"/>
      <c r="DI56" s="86"/>
      <c r="DJ56" s="86"/>
      <c r="DK56" s="86"/>
      <c r="DL56" s="86"/>
      <c r="DM56" s="86"/>
      <c r="DN56" s="86"/>
      <c r="DO56" s="86"/>
      <c r="DP56" s="86"/>
      <c r="DQ56" s="86"/>
      <c r="DR56" s="86"/>
      <c r="DS56" s="86"/>
      <c r="DT56" s="86"/>
      <c r="DU56" s="86"/>
      <c r="DV56" s="86"/>
      <c r="DW56" s="86"/>
      <c r="DX56" s="86"/>
      <c r="DY56" s="86"/>
      <c r="DZ56" s="86"/>
      <c r="EA56" s="86"/>
      <c r="EB56" s="86"/>
      <c r="EC56" s="86"/>
      <c r="ED56" s="86"/>
      <c r="EE56" s="86"/>
      <c r="EF56" s="86"/>
      <c r="EG56" s="86"/>
      <c r="EH56" s="86"/>
      <c r="EI56" s="86"/>
      <c r="EJ56" s="86"/>
      <c r="EK56" s="86"/>
      <c r="EL56" s="86"/>
      <c r="EM56" s="86"/>
      <c r="EN56" s="86"/>
      <c r="EO56" s="86"/>
      <c r="EP56" s="86"/>
      <c r="EQ56" s="86"/>
      <c r="ER56" s="86"/>
      <c r="ES56" s="86"/>
      <c r="ET56" s="86"/>
      <c r="EU56" s="86"/>
      <c r="EV56" s="86"/>
      <c r="EW56" s="86"/>
      <c r="EX56" s="86"/>
      <c r="EY56" s="86"/>
      <c r="EZ56" s="86"/>
      <c r="FA56" s="86"/>
      <c r="FB56" s="86"/>
      <c r="FC56" s="86"/>
      <c r="FD56" s="86"/>
      <c r="FE56" s="86"/>
      <c r="FF56" s="86"/>
      <c r="FG56" s="86"/>
      <c r="FH56" s="86"/>
      <c r="FI56" s="86"/>
      <c r="FJ56" s="86"/>
      <c r="FK56" s="86"/>
      <c r="FL56" s="86"/>
      <c r="FM56" s="86"/>
      <c r="FN56" s="86"/>
      <c r="FO56" s="86"/>
      <c r="FP56" s="86"/>
      <c r="FQ56" s="86"/>
      <c r="FR56" s="86"/>
      <c r="FS56" s="86"/>
      <c r="FT56" s="86"/>
      <c r="FU56" s="86"/>
      <c r="FV56" s="86"/>
      <c r="FW56" s="86"/>
      <c r="FX56" s="86"/>
      <c r="FY56" s="86"/>
      <c r="FZ56" s="86"/>
      <c r="GA56" s="86"/>
      <c r="GB56" s="86"/>
      <c r="GC56" s="86"/>
      <c r="GD56" s="86"/>
      <c r="GE56" s="86"/>
      <c r="GF56" s="86"/>
      <c r="GG56" s="86"/>
      <c r="GH56" s="86"/>
      <c r="GI56" s="86"/>
      <c r="GJ56" s="86"/>
      <c r="GK56" s="86"/>
    </row>
    <row r="57" spans="1:193" ht="12.75">
      <c r="A57" s="104" t="s">
        <v>28</v>
      </c>
      <c r="B57" s="105">
        <f>C29</f>
        <v>3</v>
      </c>
      <c r="C57" s="106">
        <f t="shared" si="6"/>
        <v>0.0967741935483871</v>
      </c>
      <c r="D57" s="105">
        <f>E29</f>
        <v>5</v>
      </c>
      <c r="E57" s="106">
        <f t="shared" si="7"/>
        <v>0.16129032258064516</v>
      </c>
      <c r="F57" s="105">
        <f>G29</f>
        <v>18</v>
      </c>
      <c r="G57" s="106">
        <f t="shared" si="8"/>
        <v>0.5806451612903226</v>
      </c>
      <c r="H57" s="105">
        <f>I29</f>
        <v>5</v>
      </c>
      <c r="I57" s="106">
        <f t="shared" si="9"/>
        <v>0.16129032258064516</v>
      </c>
      <c r="J57" s="105">
        <f>K29</f>
        <v>0</v>
      </c>
      <c r="K57" s="106">
        <f t="shared" si="10"/>
        <v>0</v>
      </c>
      <c r="L57" s="107">
        <f>B57+D57+F57+H57+J57</f>
        <v>31</v>
      </c>
      <c r="M57" s="86"/>
      <c r="N57" s="86"/>
      <c r="O57" s="86"/>
      <c r="P57" s="86"/>
      <c r="Q57" s="89"/>
      <c r="R57" s="87"/>
      <c r="S57" s="87"/>
      <c r="T57" s="87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86"/>
      <c r="AQ57" s="86"/>
      <c r="AR57" s="86"/>
      <c r="AS57" s="86"/>
      <c r="AT57" s="86"/>
      <c r="AU57" s="86"/>
      <c r="AV57" s="86"/>
      <c r="AW57" s="86"/>
      <c r="AX57" s="86"/>
      <c r="AY57" s="86"/>
      <c r="AZ57" s="86"/>
      <c r="BA57" s="86"/>
      <c r="BB57" s="86"/>
      <c r="BC57" s="86"/>
      <c r="BD57" s="86"/>
      <c r="BE57" s="86"/>
      <c r="BF57" s="86"/>
      <c r="BG57" s="86"/>
      <c r="BH57" s="86"/>
      <c r="BI57" s="86"/>
      <c r="BJ57" s="86"/>
      <c r="BK57" s="86"/>
      <c r="BL57" s="86"/>
      <c r="BM57" s="86"/>
      <c r="BN57" s="86"/>
      <c r="BO57" s="86"/>
      <c r="BP57" s="86"/>
      <c r="BQ57" s="86"/>
      <c r="BR57" s="86"/>
      <c r="BS57" s="86"/>
      <c r="BT57" s="86"/>
      <c r="BU57" s="86"/>
      <c r="BV57" s="86"/>
      <c r="BW57" s="86"/>
      <c r="BX57" s="86"/>
      <c r="BY57" s="86"/>
      <c r="BZ57" s="86"/>
      <c r="CA57" s="86"/>
      <c r="CB57" s="86"/>
      <c r="CC57" s="86"/>
      <c r="CD57" s="86"/>
      <c r="CE57" s="86"/>
      <c r="CF57" s="86"/>
      <c r="CG57" s="86"/>
      <c r="CH57" s="86"/>
      <c r="CI57" s="86"/>
      <c r="CJ57" s="86"/>
      <c r="CK57" s="86"/>
      <c r="CL57" s="86"/>
      <c r="CM57" s="86"/>
      <c r="CN57" s="86"/>
      <c r="CO57" s="86"/>
      <c r="CP57" s="86"/>
      <c r="CQ57" s="86"/>
      <c r="CR57" s="86"/>
      <c r="CS57" s="86"/>
      <c r="CT57" s="86"/>
      <c r="CU57" s="86"/>
      <c r="CV57" s="86"/>
      <c r="CW57" s="86"/>
      <c r="CX57" s="86"/>
      <c r="CY57" s="86"/>
      <c r="CZ57" s="86"/>
      <c r="DA57" s="86"/>
      <c r="DB57" s="86"/>
      <c r="DC57" s="86"/>
      <c r="DD57" s="86"/>
      <c r="DE57" s="86"/>
      <c r="DF57" s="86"/>
      <c r="DG57" s="86"/>
      <c r="DH57" s="86"/>
      <c r="DI57" s="86"/>
      <c r="DJ57" s="86"/>
      <c r="DK57" s="86"/>
      <c r="DL57" s="86"/>
      <c r="DM57" s="86"/>
      <c r="DN57" s="86"/>
      <c r="DO57" s="86"/>
      <c r="DP57" s="86"/>
      <c r="DQ57" s="86"/>
      <c r="DR57" s="86"/>
      <c r="DS57" s="86"/>
      <c r="DT57" s="86"/>
      <c r="DU57" s="86"/>
      <c r="DV57" s="86"/>
      <c r="DW57" s="86"/>
      <c r="DX57" s="86"/>
      <c r="DY57" s="86"/>
      <c r="DZ57" s="86"/>
      <c r="EA57" s="86"/>
      <c r="EB57" s="86"/>
      <c r="EC57" s="86"/>
      <c r="ED57" s="86"/>
      <c r="EE57" s="86"/>
      <c r="EF57" s="86"/>
      <c r="EG57" s="86"/>
      <c r="EH57" s="86"/>
      <c r="EI57" s="86"/>
      <c r="EJ57" s="86"/>
      <c r="EK57" s="86"/>
      <c r="EL57" s="86"/>
      <c r="EM57" s="86"/>
      <c r="EN57" s="86"/>
      <c r="EO57" s="86"/>
      <c r="EP57" s="86"/>
      <c r="EQ57" s="86"/>
      <c r="ER57" s="86"/>
      <c r="ES57" s="86"/>
      <c r="ET57" s="86"/>
      <c r="EU57" s="86"/>
      <c r="EV57" s="86"/>
      <c r="EW57" s="86"/>
      <c r="EX57" s="86"/>
      <c r="EY57" s="86"/>
      <c r="EZ57" s="86"/>
      <c r="FA57" s="86"/>
      <c r="FB57" s="86"/>
      <c r="FC57" s="86"/>
      <c r="FD57" s="86"/>
      <c r="FE57" s="86"/>
      <c r="FF57" s="86"/>
      <c r="FG57" s="86"/>
      <c r="FH57" s="86"/>
      <c r="FI57" s="86"/>
      <c r="FJ57" s="86"/>
      <c r="FK57" s="86"/>
      <c r="FL57" s="86"/>
      <c r="FM57" s="86"/>
      <c r="FN57" s="86"/>
      <c r="FO57" s="86"/>
      <c r="FP57" s="86"/>
      <c r="FQ57" s="86"/>
      <c r="FR57" s="86"/>
      <c r="FS57" s="86"/>
      <c r="FT57" s="86"/>
      <c r="FU57" s="86"/>
      <c r="FV57" s="86"/>
      <c r="FW57" s="86"/>
      <c r="FX57" s="86"/>
      <c r="FY57" s="86"/>
      <c r="FZ57" s="86"/>
      <c r="GA57" s="86"/>
      <c r="GB57" s="86"/>
      <c r="GC57" s="86"/>
      <c r="GD57" s="86"/>
      <c r="GE57" s="86"/>
      <c r="GF57" s="86"/>
      <c r="GG57" s="86"/>
      <c r="GH57" s="86"/>
      <c r="GI57" s="86"/>
      <c r="GJ57" s="86"/>
      <c r="GK57" s="86"/>
    </row>
    <row r="58" spans="1:193" ht="12.75">
      <c r="A58" s="104" t="s">
        <v>29</v>
      </c>
      <c r="B58" s="105">
        <f>C34</f>
        <v>7</v>
      </c>
      <c r="C58" s="106">
        <f t="shared" si="6"/>
        <v>0.175</v>
      </c>
      <c r="D58" s="105">
        <f>E34</f>
        <v>9</v>
      </c>
      <c r="E58" s="106">
        <f t="shared" si="7"/>
        <v>0.225</v>
      </c>
      <c r="F58" s="105">
        <f>G34</f>
        <v>22</v>
      </c>
      <c r="G58" s="106">
        <f t="shared" si="8"/>
        <v>0.55</v>
      </c>
      <c r="H58" s="105">
        <f>I34</f>
        <v>2</v>
      </c>
      <c r="I58" s="106">
        <f t="shared" si="9"/>
        <v>0.05</v>
      </c>
      <c r="J58" s="105">
        <f>K34</f>
        <v>0</v>
      </c>
      <c r="K58" s="106">
        <f t="shared" si="10"/>
        <v>0</v>
      </c>
      <c r="L58" s="107">
        <f>B58+D58+F58+H58+J58</f>
        <v>40</v>
      </c>
      <c r="M58" s="86"/>
      <c r="N58" s="86"/>
      <c r="O58" s="86"/>
      <c r="P58" s="86"/>
      <c r="Q58" s="89"/>
      <c r="R58" s="87"/>
      <c r="S58" s="87"/>
      <c r="T58" s="87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86"/>
      <c r="AJ58" s="86"/>
      <c r="AK58" s="86"/>
      <c r="AL58" s="86"/>
      <c r="AM58" s="86"/>
      <c r="AN58" s="86"/>
      <c r="AO58" s="86"/>
      <c r="AP58" s="86"/>
      <c r="AQ58" s="86"/>
      <c r="AR58" s="86"/>
      <c r="AS58" s="86"/>
      <c r="AT58" s="86"/>
      <c r="AU58" s="86"/>
      <c r="AV58" s="86"/>
      <c r="AW58" s="86"/>
      <c r="AX58" s="86"/>
      <c r="AY58" s="86"/>
      <c r="AZ58" s="86"/>
      <c r="BA58" s="86"/>
      <c r="BB58" s="86"/>
      <c r="BC58" s="86"/>
      <c r="BD58" s="86"/>
      <c r="BE58" s="86"/>
      <c r="BF58" s="86"/>
      <c r="BG58" s="86"/>
      <c r="BH58" s="86"/>
      <c r="BI58" s="86"/>
      <c r="BJ58" s="86"/>
      <c r="BK58" s="86"/>
      <c r="BL58" s="86"/>
      <c r="BM58" s="86"/>
      <c r="BN58" s="86"/>
      <c r="BO58" s="86"/>
      <c r="BP58" s="86"/>
      <c r="BQ58" s="86"/>
      <c r="BR58" s="86"/>
      <c r="BS58" s="86"/>
      <c r="BT58" s="86"/>
      <c r="BU58" s="86"/>
      <c r="BV58" s="86"/>
      <c r="BW58" s="86"/>
      <c r="BX58" s="86"/>
      <c r="BY58" s="86"/>
      <c r="BZ58" s="86"/>
      <c r="CA58" s="86"/>
      <c r="CB58" s="86"/>
      <c r="CC58" s="86"/>
      <c r="CD58" s="86"/>
      <c r="CE58" s="86"/>
      <c r="CF58" s="86"/>
      <c r="CG58" s="86"/>
      <c r="CH58" s="86"/>
      <c r="CI58" s="86"/>
      <c r="CJ58" s="86"/>
      <c r="CK58" s="86"/>
      <c r="CL58" s="86"/>
      <c r="CM58" s="86"/>
      <c r="CN58" s="86"/>
      <c r="CO58" s="86"/>
      <c r="CP58" s="86"/>
      <c r="CQ58" s="86"/>
      <c r="CR58" s="86"/>
      <c r="CS58" s="86"/>
      <c r="CT58" s="86"/>
      <c r="CU58" s="86"/>
      <c r="CV58" s="86"/>
      <c r="CW58" s="86"/>
      <c r="CX58" s="86"/>
      <c r="CY58" s="86"/>
      <c r="CZ58" s="86"/>
      <c r="DA58" s="86"/>
      <c r="DB58" s="86"/>
      <c r="DC58" s="86"/>
      <c r="DD58" s="86"/>
      <c r="DE58" s="86"/>
      <c r="DF58" s="86"/>
      <c r="DG58" s="86"/>
      <c r="DH58" s="86"/>
      <c r="DI58" s="86"/>
      <c r="DJ58" s="86"/>
      <c r="DK58" s="86"/>
      <c r="DL58" s="86"/>
      <c r="DM58" s="86"/>
      <c r="DN58" s="86"/>
      <c r="DO58" s="86"/>
      <c r="DP58" s="86"/>
      <c r="DQ58" s="86"/>
      <c r="DR58" s="86"/>
      <c r="DS58" s="86"/>
      <c r="DT58" s="86"/>
      <c r="DU58" s="86"/>
      <c r="DV58" s="86"/>
      <c r="DW58" s="86"/>
      <c r="DX58" s="86"/>
      <c r="DY58" s="86"/>
      <c r="DZ58" s="86"/>
      <c r="EA58" s="86"/>
      <c r="EB58" s="86"/>
      <c r="EC58" s="86"/>
      <c r="ED58" s="86"/>
      <c r="EE58" s="86"/>
      <c r="EF58" s="86"/>
      <c r="EG58" s="86"/>
      <c r="EH58" s="86"/>
      <c r="EI58" s="86"/>
      <c r="EJ58" s="86"/>
      <c r="EK58" s="86"/>
      <c r="EL58" s="86"/>
      <c r="EM58" s="86"/>
      <c r="EN58" s="86"/>
      <c r="EO58" s="86"/>
      <c r="EP58" s="86"/>
      <c r="EQ58" s="86"/>
      <c r="ER58" s="86"/>
      <c r="ES58" s="86"/>
      <c r="ET58" s="86"/>
      <c r="EU58" s="86"/>
      <c r="EV58" s="86"/>
      <c r="EW58" s="86"/>
      <c r="EX58" s="86"/>
      <c r="EY58" s="86"/>
      <c r="EZ58" s="86"/>
      <c r="FA58" s="86"/>
      <c r="FB58" s="86"/>
      <c r="FC58" s="86"/>
      <c r="FD58" s="86"/>
      <c r="FE58" s="86"/>
      <c r="FF58" s="86"/>
      <c r="FG58" s="86"/>
      <c r="FH58" s="86"/>
      <c r="FI58" s="86"/>
      <c r="FJ58" s="86"/>
      <c r="FK58" s="86"/>
      <c r="FL58" s="86"/>
      <c r="FM58" s="86"/>
      <c r="FN58" s="86"/>
      <c r="FO58" s="86"/>
      <c r="FP58" s="86"/>
      <c r="FQ58" s="86"/>
      <c r="FR58" s="86"/>
      <c r="FS58" s="86"/>
      <c r="FT58" s="86"/>
      <c r="FU58" s="86"/>
      <c r="FV58" s="86"/>
      <c r="FW58" s="86"/>
      <c r="FX58" s="86"/>
      <c r="FY58" s="86"/>
      <c r="FZ58" s="86"/>
      <c r="GA58" s="86"/>
      <c r="GB58" s="86"/>
      <c r="GC58" s="86"/>
      <c r="GD58" s="86"/>
      <c r="GE58" s="86"/>
      <c r="GF58" s="86"/>
      <c r="GG58" s="86"/>
      <c r="GH58" s="86"/>
      <c r="GI58" s="86"/>
      <c r="GJ58" s="86"/>
      <c r="GK58" s="86"/>
    </row>
    <row r="59" spans="1:193" ht="12.75">
      <c r="A59" s="109" t="s">
        <v>30</v>
      </c>
      <c r="B59" s="150">
        <f>SUM(B54:B58)</f>
        <v>31</v>
      </c>
      <c r="C59" s="111">
        <f t="shared" si="6"/>
        <v>0.13191489361702127</v>
      </c>
      <c r="D59" s="150">
        <f>SUM(D54:D58)</f>
        <v>68</v>
      </c>
      <c r="E59" s="111">
        <f t="shared" si="7"/>
        <v>0.28936170212765955</v>
      </c>
      <c r="F59" s="150">
        <f>SUM(F54:F58)</f>
        <v>110</v>
      </c>
      <c r="G59" s="111">
        <f t="shared" si="8"/>
        <v>0.46808510638297873</v>
      </c>
      <c r="H59" s="150">
        <f>SUM(H54:H58)</f>
        <v>26</v>
      </c>
      <c r="I59" s="111">
        <f t="shared" si="9"/>
        <v>0.11063829787234042</v>
      </c>
      <c r="J59" s="150">
        <f>SUM(J54:J58)</f>
        <v>0</v>
      </c>
      <c r="K59" s="111">
        <f t="shared" si="10"/>
        <v>0</v>
      </c>
      <c r="L59" s="112">
        <f>SUM(L54:L58)</f>
        <v>235</v>
      </c>
      <c r="M59" s="86"/>
      <c r="N59" s="86"/>
      <c r="O59" s="86"/>
      <c r="P59" s="86"/>
      <c r="Q59" s="89"/>
      <c r="R59" s="87"/>
      <c r="S59" s="87"/>
      <c r="T59" s="87"/>
      <c r="U59" s="86"/>
      <c r="V59" s="86"/>
      <c r="W59" s="86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86"/>
      <c r="AI59" s="86"/>
      <c r="AJ59" s="86"/>
      <c r="AK59" s="86"/>
      <c r="AL59" s="86"/>
      <c r="AM59" s="86"/>
      <c r="AN59" s="86"/>
      <c r="AO59" s="86"/>
      <c r="AP59" s="86"/>
      <c r="AQ59" s="86"/>
      <c r="AR59" s="86"/>
      <c r="AS59" s="86"/>
      <c r="AT59" s="86"/>
      <c r="AU59" s="86"/>
      <c r="AV59" s="86"/>
      <c r="AW59" s="86"/>
      <c r="AX59" s="86"/>
      <c r="AY59" s="86"/>
      <c r="AZ59" s="86"/>
      <c r="BA59" s="86"/>
      <c r="BB59" s="86"/>
      <c r="BC59" s="86"/>
      <c r="BD59" s="86"/>
      <c r="BE59" s="86"/>
      <c r="BF59" s="86"/>
      <c r="BG59" s="86"/>
      <c r="BH59" s="86"/>
      <c r="BI59" s="86"/>
      <c r="BJ59" s="86"/>
      <c r="BK59" s="86"/>
      <c r="BL59" s="86"/>
      <c r="BM59" s="86"/>
      <c r="BN59" s="86"/>
      <c r="BO59" s="86"/>
      <c r="BP59" s="86"/>
      <c r="BQ59" s="86"/>
      <c r="BR59" s="86"/>
      <c r="BS59" s="86"/>
      <c r="BT59" s="86"/>
      <c r="BU59" s="86"/>
      <c r="BV59" s="86"/>
      <c r="BW59" s="86"/>
      <c r="BX59" s="86"/>
      <c r="BY59" s="86"/>
      <c r="BZ59" s="86"/>
      <c r="CA59" s="86"/>
      <c r="CB59" s="86"/>
      <c r="CC59" s="86"/>
      <c r="CD59" s="86"/>
      <c r="CE59" s="86"/>
      <c r="CF59" s="86"/>
      <c r="CG59" s="86"/>
      <c r="CH59" s="86"/>
      <c r="CI59" s="86"/>
      <c r="CJ59" s="86"/>
      <c r="CK59" s="86"/>
      <c r="CL59" s="86"/>
      <c r="CM59" s="86"/>
      <c r="CN59" s="86"/>
      <c r="CO59" s="86"/>
      <c r="CP59" s="86"/>
      <c r="CQ59" s="86"/>
      <c r="CR59" s="86"/>
      <c r="CS59" s="86"/>
      <c r="CT59" s="86"/>
      <c r="CU59" s="86"/>
      <c r="CV59" s="86"/>
      <c r="CW59" s="86"/>
      <c r="CX59" s="86"/>
      <c r="CY59" s="86"/>
      <c r="CZ59" s="86"/>
      <c r="DA59" s="86"/>
      <c r="DB59" s="86"/>
      <c r="DC59" s="86"/>
      <c r="DD59" s="86"/>
      <c r="DE59" s="86"/>
      <c r="DF59" s="86"/>
      <c r="DG59" s="86"/>
      <c r="DH59" s="86"/>
      <c r="DI59" s="86"/>
      <c r="DJ59" s="86"/>
      <c r="DK59" s="86"/>
      <c r="DL59" s="86"/>
      <c r="DM59" s="86"/>
      <c r="DN59" s="86"/>
      <c r="DO59" s="86"/>
      <c r="DP59" s="86"/>
      <c r="DQ59" s="86"/>
      <c r="DR59" s="86"/>
      <c r="DS59" s="86"/>
      <c r="DT59" s="86"/>
      <c r="DU59" s="86"/>
      <c r="DV59" s="86"/>
      <c r="DW59" s="86"/>
      <c r="DX59" s="86"/>
      <c r="DY59" s="86"/>
      <c r="DZ59" s="86"/>
      <c r="EA59" s="86"/>
      <c r="EB59" s="86"/>
      <c r="EC59" s="86"/>
      <c r="ED59" s="86"/>
      <c r="EE59" s="86"/>
      <c r="EF59" s="86"/>
      <c r="EG59" s="86"/>
      <c r="EH59" s="86"/>
      <c r="EI59" s="86"/>
      <c r="EJ59" s="86"/>
      <c r="EK59" s="86"/>
      <c r="EL59" s="86"/>
      <c r="EM59" s="86"/>
      <c r="EN59" s="86"/>
      <c r="EO59" s="86"/>
      <c r="EP59" s="86"/>
      <c r="EQ59" s="86"/>
      <c r="ER59" s="86"/>
      <c r="ES59" s="86"/>
      <c r="ET59" s="86"/>
      <c r="EU59" s="86"/>
      <c r="EV59" s="86"/>
      <c r="EW59" s="86"/>
      <c r="EX59" s="86"/>
      <c r="EY59" s="86"/>
      <c r="EZ59" s="86"/>
      <c r="FA59" s="86"/>
      <c r="FB59" s="86"/>
      <c r="FC59" s="86"/>
      <c r="FD59" s="86"/>
      <c r="FE59" s="86"/>
      <c r="FF59" s="86"/>
      <c r="FG59" s="86"/>
      <c r="FH59" s="86"/>
      <c r="FI59" s="86"/>
      <c r="FJ59" s="86"/>
      <c r="FK59" s="86"/>
      <c r="FL59" s="86"/>
      <c r="FM59" s="86"/>
      <c r="FN59" s="86"/>
      <c r="FO59" s="86"/>
      <c r="FP59" s="86"/>
      <c r="FQ59" s="86"/>
      <c r="FR59" s="86"/>
      <c r="FS59" s="86"/>
      <c r="FT59" s="86"/>
      <c r="FU59" s="86"/>
      <c r="FV59" s="86"/>
      <c r="FW59" s="86"/>
      <c r="FX59" s="86"/>
      <c r="FY59" s="86"/>
      <c r="FZ59" s="86"/>
      <c r="GA59" s="86"/>
      <c r="GB59" s="86"/>
      <c r="GC59" s="86"/>
      <c r="GD59" s="86"/>
      <c r="GE59" s="86"/>
      <c r="GF59" s="86"/>
      <c r="GG59" s="86"/>
      <c r="GH59" s="86"/>
      <c r="GI59" s="86"/>
      <c r="GJ59" s="86"/>
      <c r="GK59" s="86"/>
    </row>
    <row r="60" spans="1:193" ht="12.75">
      <c r="A60" s="113"/>
      <c r="B60" s="114">
        <f>B59/L59</f>
        <v>0.13191489361702127</v>
      </c>
      <c r="C60" s="114"/>
      <c r="D60" s="114">
        <f>D59/L59</f>
        <v>0.28936170212765955</v>
      </c>
      <c r="E60" s="114"/>
      <c r="F60" s="114">
        <f>F59/L59</f>
        <v>0.46808510638297873</v>
      </c>
      <c r="G60" s="114"/>
      <c r="H60" s="114">
        <f>H59/L59</f>
        <v>0.11063829787234042</v>
      </c>
      <c r="I60" s="114"/>
      <c r="J60" s="114">
        <f>J59/L59</f>
        <v>0</v>
      </c>
      <c r="K60" s="114"/>
      <c r="L60" s="115">
        <f>SUM(B60:J60)</f>
        <v>1</v>
      </c>
      <c r="M60" s="86"/>
      <c r="N60" s="86"/>
      <c r="O60" s="86"/>
      <c r="P60" s="86"/>
      <c r="Q60" s="89"/>
      <c r="R60" s="87"/>
      <c r="S60" s="87"/>
      <c r="T60" s="87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86"/>
      <c r="AL60" s="86"/>
      <c r="AM60" s="86"/>
      <c r="AN60" s="86"/>
      <c r="AO60" s="86"/>
      <c r="AP60" s="86"/>
      <c r="AQ60" s="86"/>
      <c r="AR60" s="86"/>
      <c r="AS60" s="86"/>
      <c r="AT60" s="86"/>
      <c r="AU60" s="86"/>
      <c r="AV60" s="86"/>
      <c r="AW60" s="86"/>
      <c r="AX60" s="86"/>
      <c r="AY60" s="86"/>
      <c r="AZ60" s="86"/>
      <c r="BA60" s="86"/>
      <c r="BB60" s="86"/>
      <c r="BC60" s="86"/>
      <c r="BD60" s="86"/>
      <c r="BE60" s="86"/>
      <c r="BF60" s="86"/>
      <c r="BG60" s="86"/>
      <c r="BH60" s="86"/>
      <c r="BI60" s="86"/>
      <c r="BJ60" s="86"/>
      <c r="BK60" s="86"/>
      <c r="BL60" s="86"/>
      <c r="BM60" s="86"/>
      <c r="BN60" s="86"/>
      <c r="BO60" s="86"/>
      <c r="BP60" s="86"/>
      <c r="BQ60" s="86"/>
      <c r="BR60" s="86"/>
      <c r="BS60" s="86"/>
      <c r="BT60" s="86"/>
      <c r="BU60" s="86"/>
      <c r="BV60" s="86"/>
      <c r="BW60" s="86"/>
      <c r="BX60" s="86"/>
      <c r="BY60" s="86"/>
      <c r="BZ60" s="86"/>
      <c r="CA60" s="86"/>
      <c r="CB60" s="86"/>
      <c r="CC60" s="86"/>
      <c r="CD60" s="86"/>
      <c r="CE60" s="86"/>
      <c r="CF60" s="86"/>
      <c r="CG60" s="86"/>
      <c r="CH60" s="86"/>
      <c r="CI60" s="86"/>
      <c r="CJ60" s="86"/>
      <c r="CK60" s="86"/>
      <c r="CL60" s="86"/>
      <c r="CM60" s="86"/>
      <c r="CN60" s="86"/>
      <c r="CO60" s="86"/>
      <c r="CP60" s="86"/>
      <c r="CQ60" s="86"/>
      <c r="CR60" s="86"/>
      <c r="CS60" s="86"/>
      <c r="CT60" s="86"/>
      <c r="CU60" s="86"/>
      <c r="CV60" s="86"/>
      <c r="CW60" s="86"/>
      <c r="CX60" s="86"/>
      <c r="CY60" s="86"/>
      <c r="CZ60" s="86"/>
      <c r="DA60" s="86"/>
      <c r="DB60" s="86"/>
      <c r="DC60" s="86"/>
      <c r="DD60" s="86"/>
      <c r="DE60" s="86"/>
      <c r="DF60" s="86"/>
      <c r="DG60" s="86"/>
      <c r="DH60" s="86"/>
      <c r="DI60" s="86"/>
      <c r="DJ60" s="86"/>
      <c r="DK60" s="86"/>
      <c r="DL60" s="86"/>
      <c r="DM60" s="86"/>
      <c r="DN60" s="86"/>
      <c r="DO60" s="86"/>
      <c r="DP60" s="86"/>
      <c r="DQ60" s="86"/>
      <c r="DR60" s="86"/>
      <c r="DS60" s="86"/>
      <c r="DT60" s="86"/>
      <c r="DU60" s="86"/>
      <c r="DV60" s="86"/>
      <c r="DW60" s="86"/>
      <c r="DX60" s="86"/>
      <c r="DY60" s="86"/>
      <c r="DZ60" s="86"/>
      <c r="EA60" s="86"/>
      <c r="EB60" s="86"/>
      <c r="EC60" s="86"/>
      <c r="ED60" s="86"/>
      <c r="EE60" s="86"/>
      <c r="EF60" s="86"/>
      <c r="EG60" s="86"/>
      <c r="EH60" s="86"/>
      <c r="EI60" s="86"/>
      <c r="EJ60" s="86"/>
      <c r="EK60" s="86"/>
      <c r="EL60" s="86"/>
      <c r="EM60" s="86"/>
      <c r="EN60" s="86"/>
      <c r="EO60" s="86"/>
      <c r="EP60" s="86"/>
      <c r="EQ60" s="86"/>
      <c r="ER60" s="86"/>
      <c r="ES60" s="86"/>
      <c r="ET60" s="86"/>
      <c r="EU60" s="86"/>
      <c r="EV60" s="86"/>
      <c r="EW60" s="86"/>
      <c r="EX60" s="86"/>
      <c r="EY60" s="86"/>
      <c r="EZ60" s="86"/>
      <c r="FA60" s="86"/>
      <c r="FB60" s="86"/>
      <c r="FC60" s="86"/>
      <c r="FD60" s="86"/>
      <c r="FE60" s="86"/>
      <c r="FF60" s="86"/>
      <c r="FG60" s="86"/>
      <c r="FH60" s="86"/>
      <c r="FI60" s="86"/>
      <c r="FJ60" s="86"/>
      <c r="FK60" s="86"/>
      <c r="FL60" s="86"/>
      <c r="FM60" s="86"/>
      <c r="FN60" s="86"/>
      <c r="FO60" s="86"/>
      <c r="FP60" s="86"/>
      <c r="FQ60" s="86"/>
      <c r="FR60" s="86"/>
      <c r="FS60" s="86"/>
      <c r="FT60" s="86"/>
      <c r="FU60" s="86"/>
      <c r="FV60" s="86"/>
      <c r="FW60" s="86"/>
      <c r="FX60" s="86"/>
      <c r="FY60" s="86"/>
      <c r="FZ60" s="86"/>
      <c r="GA60" s="86"/>
      <c r="GB60" s="86"/>
      <c r="GC60" s="86"/>
      <c r="GD60" s="86"/>
      <c r="GE60" s="86"/>
      <c r="GF60" s="86"/>
      <c r="GG60" s="86"/>
      <c r="GH60" s="86"/>
      <c r="GI60" s="86"/>
      <c r="GJ60" s="86"/>
      <c r="GK60" s="86"/>
    </row>
    <row r="61" spans="1:193" ht="12.75">
      <c r="A61" s="113"/>
      <c r="B61" s="116"/>
      <c r="C61" s="116"/>
      <c r="D61" s="113"/>
      <c r="E61" s="113"/>
      <c r="F61" s="113"/>
      <c r="G61" s="113"/>
      <c r="H61" s="113"/>
      <c r="I61" s="113"/>
      <c r="J61" s="113"/>
      <c r="K61" s="113"/>
      <c r="L61" s="113"/>
      <c r="M61" s="86"/>
      <c r="N61" s="86"/>
      <c r="O61" s="86"/>
      <c r="P61" s="86"/>
      <c r="Q61" s="89"/>
      <c r="R61" s="87"/>
      <c r="S61" s="87"/>
      <c r="T61" s="87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6"/>
      <c r="AN61" s="86"/>
      <c r="AO61" s="86"/>
      <c r="AP61" s="86"/>
      <c r="AQ61" s="86"/>
      <c r="AR61" s="86"/>
      <c r="AS61" s="86"/>
      <c r="AT61" s="86"/>
      <c r="AU61" s="86"/>
      <c r="AV61" s="86"/>
      <c r="AW61" s="86"/>
      <c r="AX61" s="86"/>
      <c r="AY61" s="86"/>
      <c r="AZ61" s="86"/>
      <c r="BA61" s="86"/>
      <c r="BB61" s="86"/>
      <c r="BC61" s="86"/>
      <c r="BD61" s="86"/>
      <c r="BE61" s="86"/>
      <c r="BF61" s="86"/>
      <c r="BG61" s="86"/>
      <c r="BH61" s="86"/>
      <c r="BI61" s="86"/>
      <c r="BJ61" s="86"/>
      <c r="BK61" s="86"/>
      <c r="BL61" s="86"/>
      <c r="BM61" s="86"/>
      <c r="BN61" s="86"/>
      <c r="BO61" s="86"/>
      <c r="BP61" s="86"/>
      <c r="BQ61" s="86"/>
      <c r="BR61" s="86"/>
      <c r="BS61" s="86"/>
      <c r="BT61" s="86"/>
      <c r="BU61" s="86"/>
      <c r="BV61" s="86"/>
      <c r="BW61" s="86"/>
      <c r="BX61" s="86"/>
      <c r="BY61" s="86"/>
      <c r="BZ61" s="86"/>
      <c r="CA61" s="86"/>
      <c r="CB61" s="86"/>
      <c r="CC61" s="86"/>
      <c r="CD61" s="86"/>
      <c r="CE61" s="86"/>
      <c r="CF61" s="86"/>
      <c r="CG61" s="86"/>
      <c r="CH61" s="86"/>
      <c r="CI61" s="86"/>
      <c r="CJ61" s="86"/>
      <c r="CK61" s="86"/>
      <c r="CL61" s="86"/>
      <c r="CM61" s="86"/>
      <c r="CN61" s="86"/>
      <c r="CO61" s="86"/>
      <c r="CP61" s="86"/>
      <c r="CQ61" s="86"/>
      <c r="CR61" s="86"/>
      <c r="CS61" s="86"/>
      <c r="CT61" s="86"/>
      <c r="CU61" s="86"/>
      <c r="CV61" s="86"/>
      <c r="CW61" s="86"/>
      <c r="CX61" s="86"/>
      <c r="CY61" s="86"/>
      <c r="CZ61" s="86"/>
      <c r="DA61" s="86"/>
      <c r="DB61" s="86"/>
      <c r="DC61" s="86"/>
      <c r="DD61" s="86"/>
      <c r="DE61" s="86"/>
      <c r="DF61" s="86"/>
      <c r="DG61" s="86"/>
      <c r="DH61" s="86"/>
      <c r="DI61" s="86"/>
      <c r="DJ61" s="86"/>
      <c r="DK61" s="86"/>
      <c r="DL61" s="86"/>
      <c r="DM61" s="86"/>
      <c r="DN61" s="86"/>
      <c r="DO61" s="86"/>
      <c r="DP61" s="86"/>
      <c r="DQ61" s="86"/>
      <c r="DR61" s="86"/>
      <c r="DS61" s="86"/>
      <c r="DT61" s="86"/>
      <c r="DU61" s="86"/>
      <c r="DV61" s="86"/>
      <c r="DW61" s="86"/>
      <c r="DX61" s="86"/>
      <c r="DY61" s="86"/>
      <c r="DZ61" s="86"/>
      <c r="EA61" s="86"/>
      <c r="EB61" s="86"/>
      <c r="EC61" s="86"/>
      <c r="ED61" s="86"/>
      <c r="EE61" s="86"/>
      <c r="EF61" s="86"/>
      <c r="EG61" s="86"/>
      <c r="EH61" s="86"/>
      <c r="EI61" s="86"/>
      <c r="EJ61" s="86"/>
      <c r="EK61" s="86"/>
      <c r="EL61" s="86"/>
      <c r="EM61" s="86"/>
      <c r="EN61" s="86"/>
      <c r="EO61" s="86"/>
      <c r="EP61" s="86"/>
      <c r="EQ61" s="86"/>
      <c r="ER61" s="86"/>
      <c r="ES61" s="86"/>
      <c r="ET61" s="86"/>
      <c r="EU61" s="86"/>
      <c r="EV61" s="86"/>
      <c r="EW61" s="86"/>
      <c r="EX61" s="86"/>
      <c r="EY61" s="86"/>
      <c r="EZ61" s="86"/>
      <c r="FA61" s="86"/>
      <c r="FB61" s="86"/>
      <c r="FC61" s="86"/>
      <c r="FD61" s="86"/>
      <c r="FE61" s="86"/>
      <c r="FF61" s="86"/>
      <c r="FG61" s="86"/>
      <c r="FH61" s="86"/>
      <c r="FI61" s="86"/>
      <c r="FJ61" s="86"/>
      <c r="FK61" s="86"/>
      <c r="FL61" s="86"/>
      <c r="FM61" s="86"/>
      <c r="FN61" s="86"/>
      <c r="FO61" s="86"/>
      <c r="FP61" s="86"/>
      <c r="FQ61" s="86"/>
      <c r="FR61" s="86"/>
      <c r="FS61" s="86"/>
      <c r="FT61" s="86"/>
      <c r="FU61" s="86"/>
      <c r="FV61" s="86"/>
      <c r="FW61" s="86"/>
      <c r="FX61" s="86"/>
      <c r="FY61" s="86"/>
      <c r="FZ61" s="86"/>
      <c r="GA61" s="86"/>
      <c r="GB61" s="86"/>
      <c r="GC61" s="86"/>
      <c r="GD61" s="86"/>
      <c r="GE61" s="86"/>
      <c r="GF61" s="86"/>
      <c r="GG61" s="86"/>
      <c r="GH61" s="86"/>
      <c r="GI61" s="86"/>
      <c r="GJ61" s="86"/>
      <c r="GK61" s="86"/>
    </row>
    <row r="62" spans="1:193" ht="12.75">
      <c r="A62" s="187" t="s">
        <v>49</v>
      </c>
      <c r="B62" s="187"/>
      <c r="C62" s="187"/>
      <c r="D62" s="187"/>
      <c r="E62" s="187"/>
      <c r="F62" s="187"/>
      <c r="G62" s="187"/>
      <c r="H62" s="187"/>
      <c r="I62" s="187"/>
      <c r="J62" s="187"/>
      <c r="K62" s="187"/>
      <c r="L62" s="187"/>
      <c r="M62" s="86"/>
      <c r="N62" s="86"/>
      <c r="O62" s="86"/>
      <c r="P62" s="86"/>
      <c r="Q62" s="89"/>
      <c r="R62" s="87"/>
      <c r="S62" s="87"/>
      <c r="T62" s="87"/>
      <c r="U62" s="86"/>
      <c r="V62" s="86"/>
      <c r="W62" s="86"/>
      <c r="X62" s="86"/>
      <c r="Y62" s="86"/>
      <c r="Z62" s="86"/>
      <c r="AA62" s="86"/>
      <c r="AB62" s="86"/>
      <c r="AC62" s="86"/>
      <c r="AD62" s="86"/>
      <c r="AE62" s="86"/>
      <c r="AF62" s="86"/>
      <c r="AG62" s="86"/>
      <c r="AH62" s="86"/>
      <c r="AI62" s="86"/>
      <c r="AJ62" s="86"/>
      <c r="AK62" s="86"/>
      <c r="AL62" s="86"/>
      <c r="AM62" s="86"/>
      <c r="AN62" s="86"/>
      <c r="AO62" s="86"/>
      <c r="AP62" s="86"/>
      <c r="AQ62" s="86"/>
      <c r="AR62" s="86"/>
      <c r="AS62" s="86"/>
      <c r="AT62" s="86"/>
      <c r="AU62" s="86"/>
      <c r="AV62" s="86"/>
      <c r="AW62" s="86"/>
      <c r="AX62" s="86"/>
      <c r="AY62" s="86"/>
      <c r="AZ62" s="86"/>
      <c r="BA62" s="86"/>
      <c r="BB62" s="86"/>
      <c r="BC62" s="86"/>
      <c r="BD62" s="86"/>
      <c r="BE62" s="86"/>
      <c r="BF62" s="86"/>
      <c r="BG62" s="86"/>
      <c r="BH62" s="86"/>
      <c r="BI62" s="86"/>
      <c r="BJ62" s="86"/>
      <c r="BK62" s="86"/>
      <c r="BL62" s="86"/>
      <c r="BM62" s="86"/>
      <c r="BN62" s="86"/>
      <c r="BO62" s="86"/>
      <c r="BP62" s="86"/>
      <c r="BQ62" s="86"/>
      <c r="BR62" s="86"/>
      <c r="BS62" s="86"/>
      <c r="BT62" s="86"/>
      <c r="BU62" s="86"/>
      <c r="BV62" s="86"/>
      <c r="BW62" s="86"/>
      <c r="BX62" s="86"/>
      <c r="BY62" s="86"/>
      <c r="BZ62" s="86"/>
      <c r="CA62" s="86"/>
      <c r="CB62" s="86"/>
      <c r="CC62" s="86"/>
      <c r="CD62" s="86"/>
      <c r="CE62" s="86"/>
      <c r="CF62" s="86"/>
      <c r="CG62" s="86"/>
      <c r="CH62" s="86"/>
      <c r="CI62" s="86"/>
      <c r="CJ62" s="86"/>
      <c r="CK62" s="86"/>
      <c r="CL62" s="86"/>
      <c r="CM62" s="86"/>
      <c r="CN62" s="86"/>
      <c r="CO62" s="86"/>
      <c r="CP62" s="86"/>
      <c r="CQ62" s="86"/>
      <c r="CR62" s="86"/>
      <c r="CS62" s="86"/>
      <c r="CT62" s="86"/>
      <c r="CU62" s="86"/>
      <c r="CV62" s="86"/>
      <c r="CW62" s="86"/>
      <c r="CX62" s="86"/>
      <c r="CY62" s="86"/>
      <c r="CZ62" s="86"/>
      <c r="DA62" s="86"/>
      <c r="DB62" s="86"/>
      <c r="DC62" s="86"/>
      <c r="DD62" s="86"/>
      <c r="DE62" s="86"/>
      <c r="DF62" s="86"/>
      <c r="DG62" s="86"/>
      <c r="DH62" s="86"/>
      <c r="DI62" s="86"/>
      <c r="DJ62" s="86"/>
      <c r="DK62" s="86"/>
      <c r="DL62" s="86"/>
      <c r="DM62" s="86"/>
      <c r="DN62" s="86"/>
      <c r="DO62" s="86"/>
      <c r="DP62" s="86"/>
      <c r="DQ62" s="86"/>
      <c r="DR62" s="86"/>
      <c r="DS62" s="86"/>
      <c r="DT62" s="86"/>
      <c r="DU62" s="86"/>
      <c r="DV62" s="86"/>
      <c r="DW62" s="86"/>
      <c r="DX62" s="86"/>
      <c r="DY62" s="86"/>
      <c r="DZ62" s="86"/>
      <c r="EA62" s="86"/>
      <c r="EB62" s="86"/>
      <c r="EC62" s="86"/>
      <c r="ED62" s="86"/>
      <c r="EE62" s="86"/>
      <c r="EF62" s="86"/>
      <c r="EG62" s="86"/>
      <c r="EH62" s="86"/>
      <c r="EI62" s="86"/>
      <c r="EJ62" s="86"/>
      <c r="EK62" s="86"/>
      <c r="EL62" s="86"/>
      <c r="EM62" s="86"/>
      <c r="EN62" s="86"/>
      <c r="EO62" s="86"/>
      <c r="EP62" s="86"/>
      <c r="EQ62" s="86"/>
      <c r="ER62" s="86"/>
      <c r="ES62" s="86"/>
      <c r="ET62" s="86"/>
      <c r="EU62" s="86"/>
      <c r="EV62" s="86"/>
      <c r="EW62" s="86"/>
      <c r="EX62" s="86"/>
      <c r="EY62" s="86"/>
      <c r="EZ62" s="86"/>
      <c r="FA62" s="86"/>
      <c r="FB62" s="86"/>
      <c r="FC62" s="86"/>
      <c r="FD62" s="86"/>
      <c r="FE62" s="86"/>
      <c r="FF62" s="86"/>
      <c r="FG62" s="86"/>
      <c r="FH62" s="86"/>
      <c r="FI62" s="86"/>
      <c r="FJ62" s="86"/>
      <c r="FK62" s="86"/>
      <c r="FL62" s="86"/>
      <c r="FM62" s="86"/>
      <c r="FN62" s="86"/>
      <c r="FO62" s="86"/>
      <c r="FP62" s="86"/>
      <c r="FQ62" s="86"/>
      <c r="FR62" s="86"/>
      <c r="FS62" s="86"/>
      <c r="FT62" s="86"/>
      <c r="FU62" s="86"/>
      <c r="FV62" s="86"/>
      <c r="FW62" s="86"/>
      <c r="FX62" s="86"/>
      <c r="FY62" s="86"/>
      <c r="FZ62" s="86"/>
      <c r="GA62" s="86"/>
      <c r="GB62" s="86"/>
      <c r="GC62" s="86"/>
      <c r="GD62" s="86"/>
      <c r="GE62" s="86"/>
      <c r="GF62" s="86"/>
      <c r="GG62" s="86"/>
      <c r="GH62" s="86"/>
      <c r="GI62" s="86"/>
      <c r="GJ62" s="86"/>
      <c r="GK62" s="86"/>
    </row>
    <row r="63" spans="1:193" ht="12.75">
      <c r="A63" s="177" t="s">
        <v>45</v>
      </c>
      <c r="B63" s="177" t="s">
        <v>82</v>
      </c>
      <c r="C63" s="148" t="s">
        <v>19</v>
      </c>
      <c r="D63" s="177" t="s">
        <v>84</v>
      </c>
      <c r="E63" s="148" t="s">
        <v>19</v>
      </c>
      <c r="F63" s="177" t="s">
        <v>85</v>
      </c>
      <c r="G63" s="148" t="s">
        <v>19</v>
      </c>
      <c r="H63" s="177" t="s">
        <v>86</v>
      </c>
      <c r="I63" s="148" t="s">
        <v>19</v>
      </c>
      <c r="J63" s="188" t="s">
        <v>87</v>
      </c>
      <c r="K63" s="148" t="s">
        <v>19</v>
      </c>
      <c r="L63" s="177" t="s">
        <v>30</v>
      </c>
      <c r="M63" s="86"/>
      <c r="N63" s="86"/>
      <c r="O63" s="86"/>
      <c r="P63" s="86"/>
      <c r="Q63" s="89"/>
      <c r="R63" s="87"/>
      <c r="S63" s="87"/>
      <c r="T63" s="87"/>
      <c r="U63" s="86"/>
      <c r="V63" s="86"/>
      <c r="W63" s="86"/>
      <c r="X63" s="86"/>
      <c r="Y63" s="86"/>
      <c r="Z63" s="86"/>
      <c r="AA63" s="86"/>
      <c r="AB63" s="86"/>
      <c r="AC63" s="86"/>
      <c r="AD63" s="86"/>
      <c r="AE63" s="86"/>
      <c r="AF63" s="86"/>
      <c r="AG63" s="86"/>
      <c r="AH63" s="86"/>
      <c r="AI63" s="86"/>
      <c r="AJ63" s="86"/>
      <c r="AK63" s="86"/>
      <c r="AL63" s="86"/>
      <c r="AM63" s="86"/>
      <c r="AN63" s="86"/>
      <c r="AO63" s="86"/>
      <c r="AP63" s="86"/>
      <c r="AQ63" s="86"/>
      <c r="AR63" s="86"/>
      <c r="AS63" s="86"/>
      <c r="AT63" s="86"/>
      <c r="AU63" s="86"/>
      <c r="AV63" s="86"/>
      <c r="AW63" s="86"/>
      <c r="AX63" s="86"/>
      <c r="AY63" s="86"/>
      <c r="AZ63" s="86"/>
      <c r="BA63" s="86"/>
      <c r="BB63" s="86"/>
      <c r="BC63" s="86"/>
      <c r="BD63" s="86"/>
      <c r="BE63" s="86"/>
      <c r="BF63" s="86"/>
      <c r="BG63" s="86"/>
      <c r="BH63" s="86"/>
      <c r="BI63" s="86"/>
      <c r="BJ63" s="86"/>
      <c r="BK63" s="86"/>
      <c r="BL63" s="86"/>
      <c r="BM63" s="86"/>
      <c r="BN63" s="86"/>
      <c r="BO63" s="86"/>
      <c r="BP63" s="86"/>
      <c r="BQ63" s="86"/>
      <c r="BR63" s="86"/>
      <c r="BS63" s="86"/>
      <c r="BT63" s="86"/>
      <c r="BU63" s="86"/>
      <c r="BV63" s="86"/>
      <c r="BW63" s="86"/>
      <c r="BX63" s="86"/>
      <c r="BY63" s="86"/>
      <c r="BZ63" s="86"/>
      <c r="CA63" s="86"/>
      <c r="CB63" s="86"/>
      <c r="CC63" s="86"/>
      <c r="CD63" s="86"/>
      <c r="CE63" s="86"/>
      <c r="CF63" s="86"/>
      <c r="CG63" s="86"/>
      <c r="CH63" s="86"/>
      <c r="CI63" s="86"/>
      <c r="CJ63" s="86"/>
      <c r="CK63" s="86"/>
      <c r="CL63" s="86"/>
      <c r="CM63" s="86"/>
      <c r="CN63" s="86"/>
      <c r="CO63" s="86"/>
      <c r="CP63" s="86"/>
      <c r="CQ63" s="86"/>
      <c r="CR63" s="86"/>
      <c r="CS63" s="86"/>
      <c r="CT63" s="86"/>
      <c r="CU63" s="86"/>
      <c r="CV63" s="86"/>
      <c r="CW63" s="86"/>
      <c r="CX63" s="86"/>
      <c r="CY63" s="86"/>
      <c r="CZ63" s="86"/>
      <c r="DA63" s="86"/>
      <c r="DB63" s="86"/>
      <c r="DC63" s="86"/>
      <c r="DD63" s="86"/>
      <c r="DE63" s="86"/>
      <c r="DF63" s="86"/>
      <c r="DG63" s="86"/>
      <c r="DH63" s="86"/>
      <c r="DI63" s="86"/>
      <c r="DJ63" s="86"/>
      <c r="DK63" s="86"/>
      <c r="DL63" s="86"/>
      <c r="DM63" s="86"/>
      <c r="DN63" s="86"/>
      <c r="DO63" s="86"/>
      <c r="DP63" s="86"/>
      <c r="DQ63" s="86"/>
      <c r="DR63" s="86"/>
      <c r="DS63" s="86"/>
      <c r="DT63" s="86"/>
      <c r="DU63" s="86"/>
      <c r="DV63" s="86"/>
      <c r="DW63" s="86"/>
      <c r="DX63" s="86"/>
      <c r="DY63" s="86"/>
      <c r="DZ63" s="86"/>
      <c r="EA63" s="86"/>
      <c r="EB63" s="86"/>
      <c r="EC63" s="86"/>
      <c r="ED63" s="86"/>
      <c r="EE63" s="86"/>
      <c r="EF63" s="86"/>
      <c r="EG63" s="86"/>
      <c r="EH63" s="86"/>
      <c r="EI63" s="86"/>
      <c r="EJ63" s="86"/>
      <c r="EK63" s="86"/>
      <c r="EL63" s="86"/>
      <c r="EM63" s="86"/>
      <c r="EN63" s="86"/>
      <c r="EO63" s="86"/>
      <c r="EP63" s="86"/>
      <c r="EQ63" s="86"/>
      <c r="ER63" s="86"/>
      <c r="ES63" s="86"/>
      <c r="ET63" s="86"/>
      <c r="EU63" s="86"/>
      <c r="EV63" s="86"/>
      <c r="EW63" s="86"/>
      <c r="EX63" s="86"/>
      <c r="EY63" s="86"/>
      <c r="EZ63" s="86"/>
      <c r="FA63" s="86"/>
      <c r="FB63" s="86"/>
      <c r="FC63" s="86"/>
      <c r="FD63" s="86"/>
      <c r="FE63" s="86"/>
      <c r="FF63" s="86"/>
      <c r="FG63" s="86"/>
      <c r="FH63" s="86"/>
      <c r="FI63" s="86"/>
      <c r="FJ63" s="86"/>
      <c r="FK63" s="86"/>
      <c r="FL63" s="86"/>
      <c r="FM63" s="86"/>
      <c r="FN63" s="86"/>
      <c r="FO63" s="86"/>
      <c r="FP63" s="86"/>
      <c r="FQ63" s="86"/>
      <c r="FR63" s="86"/>
      <c r="FS63" s="86"/>
      <c r="FT63" s="86"/>
      <c r="FU63" s="86"/>
      <c r="FV63" s="86"/>
      <c r="FW63" s="86"/>
      <c r="FX63" s="86"/>
      <c r="FY63" s="86"/>
      <c r="FZ63" s="86"/>
      <c r="GA63" s="86"/>
      <c r="GB63" s="86"/>
      <c r="GC63" s="86"/>
      <c r="GD63" s="86"/>
      <c r="GE63" s="86"/>
      <c r="GF63" s="86"/>
      <c r="GG63" s="86"/>
      <c r="GH63" s="86"/>
      <c r="GI63" s="86"/>
      <c r="GJ63" s="86"/>
      <c r="GK63" s="86"/>
    </row>
    <row r="64" spans="1:193" ht="12.75">
      <c r="A64" s="178"/>
      <c r="B64" s="178"/>
      <c r="C64" s="149" t="s">
        <v>45</v>
      </c>
      <c r="D64" s="178"/>
      <c r="E64" s="149" t="s">
        <v>45</v>
      </c>
      <c r="F64" s="178"/>
      <c r="G64" s="149" t="s">
        <v>45</v>
      </c>
      <c r="H64" s="178"/>
      <c r="I64" s="149" t="s">
        <v>45</v>
      </c>
      <c r="J64" s="189"/>
      <c r="K64" s="149" t="s">
        <v>45</v>
      </c>
      <c r="L64" s="178"/>
      <c r="M64" s="86"/>
      <c r="N64" s="86"/>
      <c r="O64" s="86"/>
      <c r="P64" s="86"/>
      <c r="Q64" s="89"/>
      <c r="R64" s="87"/>
      <c r="S64" s="87"/>
      <c r="T64" s="87"/>
      <c r="U64" s="86"/>
      <c r="V64" s="86"/>
      <c r="W64" s="86"/>
      <c r="X64" s="86"/>
      <c r="Y64" s="86"/>
      <c r="Z64" s="86"/>
      <c r="AA64" s="86"/>
      <c r="AB64" s="86"/>
      <c r="AC64" s="86"/>
      <c r="AD64" s="86"/>
      <c r="AE64" s="86"/>
      <c r="AF64" s="86"/>
      <c r="AG64" s="86"/>
      <c r="AH64" s="86"/>
      <c r="AI64" s="86"/>
      <c r="AJ64" s="86"/>
      <c r="AK64" s="86"/>
      <c r="AL64" s="86"/>
      <c r="AM64" s="86"/>
      <c r="AN64" s="86"/>
      <c r="AO64" s="86"/>
      <c r="AP64" s="86"/>
      <c r="AQ64" s="86"/>
      <c r="AR64" s="86"/>
      <c r="AS64" s="86"/>
      <c r="AT64" s="86"/>
      <c r="AU64" s="86"/>
      <c r="AV64" s="86"/>
      <c r="AW64" s="86"/>
      <c r="AX64" s="86"/>
      <c r="AY64" s="86"/>
      <c r="AZ64" s="86"/>
      <c r="BA64" s="86"/>
      <c r="BB64" s="86"/>
      <c r="BC64" s="86"/>
      <c r="BD64" s="86"/>
      <c r="BE64" s="86"/>
      <c r="BF64" s="86"/>
      <c r="BG64" s="86"/>
      <c r="BH64" s="86"/>
      <c r="BI64" s="86"/>
      <c r="BJ64" s="86"/>
      <c r="BK64" s="86"/>
      <c r="BL64" s="86"/>
      <c r="BM64" s="86"/>
      <c r="BN64" s="86"/>
      <c r="BO64" s="86"/>
      <c r="BP64" s="86"/>
      <c r="BQ64" s="86"/>
      <c r="BR64" s="86"/>
      <c r="BS64" s="86"/>
      <c r="BT64" s="86"/>
      <c r="BU64" s="86"/>
      <c r="BV64" s="86"/>
      <c r="BW64" s="86"/>
      <c r="BX64" s="86"/>
      <c r="BY64" s="86"/>
      <c r="BZ64" s="86"/>
      <c r="CA64" s="86"/>
      <c r="CB64" s="86"/>
      <c r="CC64" s="86"/>
      <c r="CD64" s="86"/>
      <c r="CE64" s="86"/>
      <c r="CF64" s="86"/>
      <c r="CG64" s="86"/>
      <c r="CH64" s="86"/>
      <c r="CI64" s="86"/>
      <c r="CJ64" s="86"/>
      <c r="CK64" s="86"/>
      <c r="CL64" s="86"/>
      <c r="CM64" s="86"/>
      <c r="CN64" s="86"/>
      <c r="CO64" s="86"/>
      <c r="CP64" s="86"/>
      <c r="CQ64" s="86"/>
      <c r="CR64" s="86"/>
      <c r="CS64" s="86"/>
      <c r="CT64" s="86"/>
      <c r="CU64" s="86"/>
      <c r="CV64" s="86"/>
      <c r="CW64" s="86"/>
      <c r="CX64" s="86"/>
      <c r="CY64" s="86"/>
      <c r="CZ64" s="86"/>
      <c r="DA64" s="86"/>
      <c r="DB64" s="86"/>
      <c r="DC64" s="86"/>
      <c r="DD64" s="86"/>
      <c r="DE64" s="86"/>
      <c r="DF64" s="86"/>
      <c r="DG64" s="86"/>
      <c r="DH64" s="86"/>
      <c r="DI64" s="86"/>
      <c r="DJ64" s="86"/>
      <c r="DK64" s="86"/>
      <c r="DL64" s="86"/>
      <c r="DM64" s="86"/>
      <c r="DN64" s="86"/>
      <c r="DO64" s="86"/>
      <c r="DP64" s="86"/>
      <c r="DQ64" s="86"/>
      <c r="DR64" s="86"/>
      <c r="DS64" s="86"/>
      <c r="DT64" s="86"/>
      <c r="DU64" s="86"/>
      <c r="DV64" s="86"/>
      <c r="DW64" s="86"/>
      <c r="DX64" s="86"/>
      <c r="DY64" s="86"/>
      <c r="DZ64" s="86"/>
      <c r="EA64" s="86"/>
      <c r="EB64" s="86"/>
      <c r="EC64" s="86"/>
      <c r="ED64" s="86"/>
      <c r="EE64" s="86"/>
      <c r="EF64" s="86"/>
      <c r="EG64" s="86"/>
      <c r="EH64" s="86"/>
      <c r="EI64" s="86"/>
      <c r="EJ64" s="86"/>
      <c r="EK64" s="86"/>
      <c r="EL64" s="86"/>
      <c r="EM64" s="86"/>
      <c r="EN64" s="86"/>
      <c r="EO64" s="86"/>
      <c r="EP64" s="86"/>
      <c r="EQ64" s="86"/>
      <c r="ER64" s="86"/>
      <c r="ES64" s="86"/>
      <c r="ET64" s="86"/>
      <c r="EU64" s="86"/>
      <c r="EV64" s="86"/>
      <c r="EW64" s="86"/>
      <c r="EX64" s="86"/>
      <c r="EY64" s="86"/>
      <c r="EZ64" s="86"/>
      <c r="FA64" s="86"/>
      <c r="FB64" s="86"/>
      <c r="FC64" s="86"/>
      <c r="FD64" s="86"/>
      <c r="FE64" s="86"/>
      <c r="FF64" s="86"/>
      <c r="FG64" s="86"/>
      <c r="FH64" s="86"/>
      <c r="FI64" s="86"/>
      <c r="FJ64" s="86"/>
      <c r="FK64" s="86"/>
      <c r="FL64" s="86"/>
      <c r="FM64" s="86"/>
      <c r="FN64" s="86"/>
      <c r="FO64" s="86"/>
      <c r="FP64" s="86"/>
      <c r="FQ64" s="86"/>
      <c r="FR64" s="86"/>
      <c r="FS64" s="86"/>
      <c r="FT64" s="86"/>
      <c r="FU64" s="86"/>
      <c r="FV64" s="86"/>
      <c r="FW64" s="86"/>
      <c r="FX64" s="86"/>
      <c r="FY64" s="86"/>
      <c r="FZ64" s="86"/>
      <c r="GA64" s="86"/>
      <c r="GB64" s="86"/>
      <c r="GC64" s="86"/>
      <c r="GD64" s="86"/>
      <c r="GE64" s="86"/>
      <c r="GF64" s="86"/>
      <c r="GG64" s="86"/>
      <c r="GH64" s="86"/>
      <c r="GI64" s="86"/>
      <c r="GJ64" s="86"/>
      <c r="GK64" s="86"/>
    </row>
    <row r="65" spans="1:193" ht="12.75">
      <c r="A65" s="104" t="s">
        <v>25</v>
      </c>
      <c r="B65" s="105">
        <f>B54+B43</f>
        <v>19</v>
      </c>
      <c r="C65" s="106">
        <f>B65/L65</f>
        <v>0.03398926654740608</v>
      </c>
      <c r="D65" s="105">
        <f>D54+D43</f>
        <v>80</v>
      </c>
      <c r="E65" s="106">
        <f>D65/L65</f>
        <v>0.14311270125223613</v>
      </c>
      <c r="F65" s="105">
        <f>F54+F43</f>
        <v>190</v>
      </c>
      <c r="G65" s="106">
        <f>F65/L65</f>
        <v>0.33989266547406083</v>
      </c>
      <c r="H65" s="105">
        <f>H54+H43</f>
        <v>249</v>
      </c>
      <c r="I65" s="106">
        <f>H65/L65</f>
        <v>0.44543828264758495</v>
      </c>
      <c r="J65" s="105">
        <f>J54+J43</f>
        <v>21</v>
      </c>
      <c r="K65" s="106">
        <f>J65/L65</f>
        <v>0.03756708407871199</v>
      </c>
      <c r="L65" s="107">
        <f>B65+D65+F65+H65+J65</f>
        <v>559</v>
      </c>
      <c r="M65" s="86"/>
      <c r="N65" s="86"/>
      <c r="O65" s="86"/>
      <c r="P65" s="86"/>
      <c r="Q65" s="89"/>
      <c r="R65" s="87"/>
      <c r="S65" s="87"/>
      <c r="T65" s="87"/>
      <c r="U65" s="86"/>
      <c r="V65" s="86"/>
      <c r="W65" s="86"/>
      <c r="X65" s="86"/>
      <c r="Y65" s="86"/>
      <c r="Z65" s="86"/>
      <c r="AA65" s="86"/>
      <c r="AB65" s="86"/>
      <c r="AC65" s="86"/>
      <c r="AD65" s="86"/>
      <c r="AE65" s="86"/>
      <c r="AF65" s="86"/>
      <c r="AG65" s="86"/>
      <c r="AH65" s="86"/>
      <c r="AI65" s="86"/>
      <c r="AJ65" s="86"/>
      <c r="AK65" s="86"/>
      <c r="AL65" s="86"/>
      <c r="AM65" s="86"/>
      <c r="AN65" s="86"/>
      <c r="AO65" s="86"/>
      <c r="AP65" s="86"/>
      <c r="AQ65" s="86"/>
      <c r="AR65" s="86"/>
      <c r="AS65" s="86"/>
      <c r="AT65" s="86"/>
      <c r="AU65" s="86"/>
      <c r="AV65" s="86"/>
      <c r="AW65" s="86"/>
      <c r="AX65" s="86"/>
      <c r="AY65" s="86"/>
      <c r="AZ65" s="86"/>
      <c r="BA65" s="86"/>
      <c r="BB65" s="86"/>
      <c r="BC65" s="86"/>
      <c r="BD65" s="86"/>
      <c r="BE65" s="86"/>
      <c r="BF65" s="86"/>
      <c r="BG65" s="86"/>
      <c r="BH65" s="86"/>
      <c r="BI65" s="86"/>
      <c r="BJ65" s="86"/>
      <c r="BK65" s="86"/>
      <c r="BL65" s="86"/>
      <c r="BM65" s="86"/>
      <c r="BN65" s="86"/>
      <c r="BO65" s="86"/>
      <c r="BP65" s="86"/>
      <c r="BQ65" s="86"/>
      <c r="BR65" s="86"/>
      <c r="BS65" s="86"/>
      <c r="BT65" s="86"/>
      <c r="BU65" s="86"/>
      <c r="BV65" s="86"/>
      <c r="BW65" s="86"/>
      <c r="BX65" s="86"/>
      <c r="BY65" s="86"/>
      <c r="BZ65" s="86"/>
      <c r="CA65" s="86"/>
      <c r="CB65" s="86"/>
      <c r="CC65" s="86"/>
      <c r="CD65" s="86"/>
      <c r="CE65" s="86"/>
      <c r="CF65" s="86"/>
      <c r="CG65" s="86"/>
      <c r="CH65" s="86"/>
      <c r="CI65" s="86"/>
      <c r="CJ65" s="86"/>
      <c r="CK65" s="86"/>
      <c r="CL65" s="86"/>
      <c r="CM65" s="86"/>
      <c r="CN65" s="86"/>
      <c r="CO65" s="86"/>
      <c r="CP65" s="86"/>
      <c r="CQ65" s="86"/>
      <c r="CR65" s="86"/>
      <c r="CS65" s="86"/>
      <c r="CT65" s="86"/>
      <c r="CU65" s="86"/>
      <c r="CV65" s="86"/>
      <c r="CW65" s="86"/>
      <c r="CX65" s="86"/>
      <c r="CY65" s="86"/>
      <c r="CZ65" s="86"/>
      <c r="DA65" s="86"/>
      <c r="DB65" s="86"/>
      <c r="DC65" s="86"/>
      <c r="DD65" s="86"/>
      <c r="DE65" s="86"/>
      <c r="DF65" s="86"/>
      <c r="DG65" s="86"/>
      <c r="DH65" s="86"/>
      <c r="DI65" s="86"/>
      <c r="DJ65" s="86"/>
      <c r="DK65" s="86"/>
      <c r="DL65" s="86"/>
      <c r="DM65" s="86"/>
      <c r="DN65" s="86"/>
      <c r="DO65" s="86"/>
      <c r="DP65" s="86"/>
      <c r="DQ65" s="86"/>
      <c r="DR65" s="86"/>
      <c r="DS65" s="86"/>
      <c r="DT65" s="86"/>
      <c r="DU65" s="86"/>
      <c r="DV65" s="86"/>
      <c r="DW65" s="86"/>
      <c r="DX65" s="86"/>
      <c r="DY65" s="86"/>
      <c r="DZ65" s="86"/>
      <c r="EA65" s="86"/>
      <c r="EB65" s="86"/>
      <c r="EC65" s="86"/>
      <c r="ED65" s="86"/>
      <c r="EE65" s="86"/>
      <c r="EF65" s="86"/>
      <c r="EG65" s="86"/>
      <c r="EH65" s="86"/>
      <c r="EI65" s="86"/>
      <c r="EJ65" s="86"/>
      <c r="EK65" s="86"/>
      <c r="EL65" s="86"/>
      <c r="EM65" s="86"/>
      <c r="EN65" s="86"/>
      <c r="EO65" s="86"/>
      <c r="EP65" s="86"/>
      <c r="EQ65" s="86"/>
      <c r="ER65" s="86"/>
      <c r="ES65" s="86"/>
      <c r="ET65" s="86"/>
      <c r="EU65" s="86"/>
      <c r="EV65" s="86"/>
      <c r="EW65" s="86"/>
      <c r="EX65" s="86"/>
      <c r="EY65" s="86"/>
      <c r="EZ65" s="86"/>
      <c r="FA65" s="86"/>
      <c r="FB65" s="86"/>
      <c r="FC65" s="86"/>
      <c r="FD65" s="86"/>
      <c r="FE65" s="86"/>
      <c r="FF65" s="86"/>
      <c r="FG65" s="86"/>
      <c r="FH65" s="86"/>
      <c r="FI65" s="86"/>
      <c r="FJ65" s="86"/>
      <c r="FK65" s="86"/>
      <c r="FL65" s="86"/>
      <c r="FM65" s="86"/>
      <c r="FN65" s="86"/>
      <c r="FO65" s="86"/>
      <c r="FP65" s="86"/>
      <c r="FQ65" s="86"/>
      <c r="FR65" s="86"/>
      <c r="FS65" s="86"/>
      <c r="FT65" s="86"/>
      <c r="FU65" s="86"/>
      <c r="FV65" s="86"/>
      <c r="FW65" s="86"/>
      <c r="FX65" s="86"/>
      <c r="FY65" s="86"/>
      <c r="FZ65" s="86"/>
      <c r="GA65" s="86"/>
      <c r="GB65" s="86"/>
      <c r="GC65" s="86"/>
      <c r="GD65" s="86"/>
      <c r="GE65" s="86"/>
      <c r="GF65" s="86"/>
      <c r="GG65" s="86"/>
      <c r="GH65" s="86"/>
      <c r="GI65" s="86"/>
      <c r="GJ65" s="86"/>
      <c r="GK65" s="86"/>
    </row>
    <row r="66" spans="1:193" ht="12.75">
      <c r="A66" s="104" t="s">
        <v>26</v>
      </c>
      <c r="B66" s="105">
        <f>B55+B44</f>
        <v>7</v>
      </c>
      <c r="C66" s="106">
        <f>B66/L66</f>
        <v>0.03286384976525822</v>
      </c>
      <c r="D66" s="105">
        <f>D55+D44</f>
        <v>30</v>
      </c>
      <c r="E66" s="106">
        <f>D66/L66</f>
        <v>0.14084507042253522</v>
      </c>
      <c r="F66" s="105">
        <f>F55+F44</f>
        <v>109</v>
      </c>
      <c r="G66" s="106">
        <f>F66/L66</f>
        <v>0.5117370892018779</v>
      </c>
      <c r="H66" s="105">
        <f>H55+H44</f>
        <v>61</v>
      </c>
      <c r="I66" s="106">
        <f>H66/L66</f>
        <v>0.2863849765258216</v>
      </c>
      <c r="J66" s="105">
        <f>J55+J44</f>
        <v>6</v>
      </c>
      <c r="K66" s="106">
        <f>J66/L66</f>
        <v>0.028169014084507043</v>
      </c>
      <c r="L66" s="107">
        <f>B66+D66+F66+H66+J66</f>
        <v>213</v>
      </c>
      <c r="M66" s="86"/>
      <c r="N66" s="86"/>
      <c r="O66" s="86"/>
      <c r="P66" s="86"/>
      <c r="Q66" s="89"/>
      <c r="R66" s="87"/>
      <c r="S66" s="87"/>
      <c r="T66" s="87"/>
      <c r="U66" s="86"/>
      <c r="V66" s="86"/>
      <c r="W66" s="86"/>
      <c r="X66" s="86"/>
      <c r="Y66" s="86"/>
      <c r="Z66" s="86"/>
      <c r="AA66" s="86"/>
      <c r="AB66" s="86"/>
      <c r="AC66" s="86"/>
      <c r="AD66" s="86"/>
      <c r="AE66" s="86"/>
      <c r="AF66" s="86"/>
      <c r="AG66" s="86"/>
      <c r="AH66" s="86"/>
      <c r="AI66" s="86"/>
      <c r="AJ66" s="86"/>
      <c r="AK66" s="86"/>
      <c r="AL66" s="86"/>
      <c r="AM66" s="86"/>
      <c r="AN66" s="86"/>
      <c r="AO66" s="86"/>
      <c r="AP66" s="86"/>
      <c r="AQ66" s="86"/>
      <c r="AR66" s="86"/>
      <c r="AS66" s="86"/>
      <c r="AT66" s="86"/>
      <c r="AU66" s="86"/>
      <c r="AV66" s="86"/>
      <c r="AW66" s="86"/>
      <c r="AX66" s="86"/>
      <c r="AY66" s="86"/>
      <c r="AZ66" s="86"/>
      <c r="BA66" s="86"/>
      <c r="BB66" s="86"/>
      <c r="BC66" s="86"/>
      <c r="BD66" s="86"/>
      <c r="BE66" s="86"/>
      <c r="BF66" s="86"/>
      <c r="BG66" s="86"/>
      <c r="BH66" s="86"/>
      <c r="BI66" s="86"/>
      <c r="BJ66" s="86"/>
      <c r="BK66" s="86"/>
      <c r="BL66" s="86"/>
      <c r="BM66" s="86"/>
      <c r="BN66" s="86"/>
      <c r="BO66" s="86"/>
      <c r="BP66" s="86"/>
      <c r="BQ66" s="86"/>
      <c r="BR66" s="86"/>
      <c r="BS66" s="86"/>
      <c r="BT66" s="86"/>
      <c r="BU66" s="86"/>
      <c r="BV66" s="86"/>
      <c r="BW66" s="86"/>
      <c r="BX66" s="86"/>
      <c r="BY66" s="86"/>
      <c r="BZ66" s="86"/>
      <c r="CA66" s="86"/>
      <c r="CB66" s="86"/>
      <c r="CC66" s="86"/>
      <c r="CD66" s="86"/>
      <c r="CE66" s="86"/>
      <c r="CF66" s="86"/>
      <c r="CG66" s="86"/>
      <c r="CH66" s="86"/>
      <c r="CI66" s="86"/>
      <c r="CJ66" s="86"/>
      <c r="CK66" s="86"/>
      <c r="CL66" s="86"/>
      <c r="CM66" s="86"/>
      <c r="CN66" s="86"/>
      <c r="CO66" s="86"/>
      <c r="CP66" s="86"/>
      <c r="CQ66" s="86"/>
      <c r="CR66" s="86"/>
      <c r="CS66" s="86"/>
      <c r="CT66" s="86"/>
      <c r="CU66" s="86"/>
      <c r="CV66" s="86"/>
      <c r="CW66" s="86"/>
      <c r="CX66" s="86"/>
      <c r="CY66" s="86"/>
      <c r="CZ66" s="86"/>
      <c r="DA66" s="86"/>
      <c r="DB66" s="86"/>
      <c r="DC66" s="86"/>
      <c r="DD66" s="86"/>
      <c r="DE66" s="86"/>
      <c r="DF66" s="86"/>
      <c r="DG66" s="86"/>
      <c r="DH66" s="86"/>
      <c r="DI66" s="86"/>
      <c r="DJ66" s="86"/>
      <c r="DK66" s="86"/>
      <c r="DL66" s="86"/>
      <c r="DM66" s="86"/>
      <c r="DN66" s="86"/>
      <c r="DO66" s="86"/>
      <c r="DP66" s="86"/>
      <c r="DQ66" s="86"/>
      <c r="DR66" s="86"/>
      <c r="DS66" s="86"/>
      <c r="DT66" s="86"/>
      <c r="DU66" s="86"/>
      <c r="DV66" s="86"/>
      <c r="DW66" s="86"/>
      <c r="DX66" s="86"/>
      <c r="DY66" s="86"/>
      <c r="DZ66" s="86"/>
      <c r="EA66" s="86"/>
      <c r="EB66" s="86"/>
      <c r="EC66" s="86"/>
      <c r="ED66" s="86"/>
      <c r="EE66" s="86"/>
      <c r="EF66" s="86"/>
      <c r="EG66" s="86"/>
      <c r="EH66" s="86"/>
      <c r="EI66" s="86"/>
      <c r="EJ66" s="86"/>
      <c r="EK66" s="86"/>
      <c r="EL66" s="86"/>
      <c r="EM66" s="86"/>
      <c r="EN66" s="86"/>
      <c r="EO66" s="86"/>
      <c r="EP66" s="86"/>
      <c r="EQ66" s="86"/>
      <c r="ER66" s="86"/>
      <c r="ES66" s="86"/>
      <c r="ET66" s="86"/>
      <c r="EU66" s="86"/>
      <c r="EV66" s="86"/>
      <c r="EW66" s="86"/>
      <c r="EX66" s="86"/>
      <c r="EY66" s="86"/>
      <c r="EZ66" s="86"/>
      <c r="FA66" s="86"/>
      <c r="FB66" s="86"/>
      <c r="FC66" s="86"/>
      <c r="FD66" s="86"/>
      <c r="FE66" s="86"/>
      <c r="FF66" s="86"/>
      <c r="FG66" s="86"/>
      <c r="FH66" s="86"/>
      <c r="FI66" s="86"/>
      <c r="FJ66" s="86"/>
      <c r="FK66" s="86"/>
      <c r="FL66" s="86"/>
      <c r="FM66" s="86"/>
      <c r="FN66" s="86"/>
      <c r="FO66" s="86"/>
      <c r="FP66" s="86"/>
      <c r="FQ66" s="86"/>
      <c r="FR66" s="86"/>
      <c r="FS66" s="86"/>
      <c r="FT66" s="86"/>
      <c r="FU66" s="86"/>
      <c r="FV66" s="86"/>
      <c r="FW66" s="86"/>
      <c r="FX66" s="86"/>
      <c r="FY66" s="86"/>
      <c r="FZ66" s="86"/>
      <c r="GA66" s="86"/>
      <c r="GB66" s="86"/>
      <c r="GC66" s="86"/>
      <c r="GD66" s="86"/>
      <c r="GE66" s="86"/>
      <c r="GF66" s="86"/>
      <c r="GG66" s="86"/>
      <c r="GH66" s="86"/>
      <c r="GI66" s="86"/>
      <c r="GJ66" s="86"/>
      <c r="GK66" s="86"/>
    </row>
    <row r="67" spans="1:193" ht="12.75">
      <c r="A67" s="104" t="s">
        <v>27</v>
      </c>
      <c r="B67" s="105">
        <f>B56+B45</f>
        <v>0</v>
      </c>
      <c r="C67" s="106">
        <f>B67/L67</f>
        <v>0</v>
      </c>
      <c r="D67" s="105">
        <f>D56+D45</f>
        <v>20</v>
      </c>
      <c r="E67" s="106">
        <f>D67/L67</f>
        <v>0.145985401459854</v>
      </c>
      <c r="F67" s="105">
        <f>F56+F45</f>
        <v>68</v>
      </c>
      <c r="G67" s="106">
        <f>F67/L67</f>
        <v>0.49635036496350365</v>
      </c>
      <c r="H67" s="105">
        <f>H56+H45</f>
        <v>46</v>
      </c>
      <c r="I67" s="106">
        <f>H67/L67</f>
        <v>0.3357664233576642</v>
      </c>
      <c r="J67" s="105">
        <f>J56+J45</f>
        <v>3</v>
      </c>
      <c r="K67" s="106">
        <f>J67/L67</f>
        <v>0.021897810218978103</v>
      </c>
      <c r="L67" s="107">
        <f>B67+D67+F67+H67+J67</f>
        <v>137</v>
      </c>
      <c r="M67" s="86"/>
      <c r="N67" s="86"/>
      <c r="O67" s="86"/>
      <c r="P67" s="86"/>
      <c r="Q67" s="89"/>
      <c r="R67" s="87"/>
      <c r="S67" s="87"/>
      <c r="T67" s="87"/>
      <c r="U67" s="86"/>
      <c r="V67" s="86"/>
      <c r="W67" s="86"/>
      <c r="X67" s="86"/>
      <c r="Y67" s="86"/>
      <c r="Z67" s="86"/>
      <c r="AA67" s="86"/>
      <c r="AB67" s="86"/>
      <c r="AC67" s="86"/>
      <c r="AD67" s="86"/>
      <c r="AE67" s="86"/>
      <c r="AF67" s="86"/>
      <c r="AG67" s="86"/>
      <c r="AH67" s="86"/>
      <c r="AI67" s="86"/>
      <c r="AJ67" s="86"/>
      <c r="AK67" s="86"/>
      <c r="AL67" s="86"/>
      <c r="AM67" s="86"/>
      <c r="AN67" s="86"/>
      <c r="AO67" s="86"/>
      <c r="AP67" s="86"/>
      <c r="AQ67" s="86"/>
      <c r="AR67" s="86"/>
      <c r="AS67" s="86"/>
      <c r="AT67" s="86"/>
      <c r="AU67" s="86"/>
      <c r="AV67" s="86"/>
      <c r="AW67" s="86"/>
      <c r="AX67" s="86"/>
      <c r="AY67" s="86"/>
      <c r="AZ67" s="86"/>
      <c r="BA67" s="86"/>
      <c r="BB67" s="86"/>
      <c r="BC67" s="86"/>
      <c r="BD67" s="86"/>
      <c r="BE67" s="86"/>
      <c r="BF67" s="86"/>
      <c r="BG67" s="86"/>
      <c r="BH67" s="86"/>
      <c r="BI67" s="86"/>
      <c r="BJ67" s="86"/>
      <c r="BK67" s="86"/>
      <c r="BL67" s="86"/>
      <c r="BM67" s="86"/>
      <c r="BN67" s="86"/>
      <c r="BO67" s="86"/>
      <c r="BP67" s="86"/>
      <c r="BQ67" s="86"/>
      <c r="BR67" s="86"/>
      <c r="BS67" s="86"/>
      <c r="BT67" s="86"/>
      <c r="BU67" s="86"/>
      <c r="BV67" s="86"/>
      <c r="BW67" s="86"/>
      <c r="BX67" s="86"/>
      <c r="BY67" s="86"/>
      <c r="BZ67" s="86"/>
      <c r="CA67" s="86"/>
      <c r="CB67" s="86"/>
      <c r="CC67" s="86"/>
      <c r="CD67" s="86"/>
      <c r="CE67" s="86"/>
      <c r="CF67" s="86"/>
      <c r="CG67" s="86"/>
      <c r="CH67" s="86"/>
      <c r="CI67" s="86"/>
      <c r="CJ67" s="86"/>
      <c r="CK67" s="86"/>
      <c r="CL67" s="86"/>
      <c r="CM67" s="86"/>
      <c r="CN67" s="86"/>
      <c r="CO67" s="86"/>
      <c r="CP67" s="86"/>
      <c r="CQ67" s="86"/>
      <c r="CR67" s="86"/>
      <c r="CS67" s="86"/>
      <c r="CT67" s="86"/>
      <c r="CU67" s="86"/>
      <c r="CV67" s="86"/>
      <c r="CW67" s="86"/>
      <c r="CX67" s="86"/>
      <c r="CY67" s="86"/>
      <c r="CZ67" s="86"/>
      <c r="DA67" s="86"/>
      <c r="DB67" s="86"/>
      <c r="DC67" s="86"/>
      <c r="DD67" s="86"/>
      <c r="DE67" s="86"/>
      <c r="DF67" s="86"/>
      <c r="DG67" s="86"/>
      <c r="DH67" s="86"/>
      <c r="DI67" s="86"/>
      <c r="DJ67" s="86"/>
      <c r="DK67" s="86"/>
      <c r="DL67" s="86"/>
      <c r="DM67" s="86"/>
      <c r="DN67" s="86"/>
      <c r="DO67" s="86"/>
      <c r="DP67" s="86"/>
      <c r="DQ67" s="86"/>
      <c r="DR67" s="86"/>
      <c r="DS67" s="86"/>
      <c r="DT67" s="86"/>
      <c r="DU67" s="86"/>
      <c r="DV67" s="86"/>
      <c r="DW67" s="86"/>
      <c r="DX67" s="86"/>
      <c r="DY67" s="86"/>
      <c r="DZ67" s="86"/>
      <c r="EA67" s="86"/>
      <c r="EB67" s="86"/>
      <c r="EC67" s="86"/>
      <c r="ED67" s="86"/>
      <c r="EE67" s="86"/>
      <c r="EF67" s="86"/>
      <c r="EG67" s="86"/>
      <c r="EH67" s="86"/>
      <c r="EI67" s="86"/>
      <c r="EJ67" s="86"/>
      <c r="EK67" s="86"/>
      <c r="EL67" s="86"/>
      <c r="EM67" s="86"/>
      <c r="EN67" s="86"/>
      <c r="EO67" s="86"/>
      <c r="EP67" s="86"/>
      <c r="EQ67" s="86"/>
      <c r="ER67" s="86"/>
      <c r="ES67" s="86"/>
      <c r="ET67" s="86"/>
      <c r="EU67" s="86"/>
      <c r="EV67" s="86"/>
      <c r="EW67" s="86"/>
      <c r="EX67" s="86"/>
      <c r="EY67" s="86"/>
      <c r="EZ67" s="86"/>
      <c r="FA67" s="86"/>
      <c r="FB67" s="86"/>
      <c r="FC67" s="86"/>
      <c r="FD67" s="86"/>
      <c r="FE67" s="86"/>
      <c r="FF67" s="86"/>
      <c r="FG67" s="86"/>
      <c r="FH67" s="86"/>
      <c r="FI67" s="86"/>
      <c r="FJ67" s="86"/>
      <c r="FK67" s="86"/>
      <c r="FL67" s="86"/>
      <c r="FM67" s="86"/>
      <c r="FN67" s="86"/>
      <c r="FO67" s="86"/>
      <c r="FP67" s="86"/>
      <c r="FQ67" s="86"/>
      <c r="FR67" s="86"/>
      <c r="FS67" s="86"/>
      <c r="FT67" s="86"/>
      <c r="FU67" s="86"/>
      <c r="FV67" s="86"/>
      <c r="FW67" s="86"/>
      <c r="FX67" s="86"/>
      <c r="FY67" s="86"/>
      <c r="FZ67" s="86"/>
      <c r="GA67" s="86"/>
      <c r="GB67" s="86"/>
      <c r="GC67" s="86"/>
      <c r="GD67" s="86"/>
      <c r="GE67" s="86"/>
      <c r="GF67" s="86"/>
      <c r="GG67" s="86"/>
      <c r="GH67" s="86"/>
      <c r="GI67" s="86"/>
      <c r="GJ67" s="86"/>
      <c r="GK67" s="86"/>
    </row>
    <row r="68" spans="1:20" ht="12">
      <c r="A68" s="104" t="s">
        <v>28</v>
      </c>
      <c r="B68" s="105">
        <f>B57+B46</f>
        <v>5</v>
      </c>
      <c r="C68" s="106">
        <f>B68/L68</f>
        <v>0.025</v>
      </c>
      <c r="D68" s="105">
        <f>D57+D46</f>
        <v>8</v>
      </c>
      <c r="E68" s="106">
        <f>D68/L68</f>
        <v>0.04</v>
      </c>
      <c r="F68" s="105">
        <f>F57+F46</f>
        <v>69</v>
      </c>
      <c r="G68" s="106">
        <f>F68/L68</f>
        <v>0.345</v>
      </c>
      <c r="H68" s="105">
        <f>H57+H46</f>
        <v>103</v>
      </c>
      <c r="I68" s="106">
        <f>H68/L68</f>
        <v>0.515</v>
      </c>
      <c r="J68" s="105">
        <f>J57+J46</f>
        <v>15</v>
      </c>
      <c r="K68" s="106">
        <f>J68/L68</f>
        <v>0.075</v>
      </c>
      <c r="L68" s="107">
        <f>B68+D68+F68+H68+J68</f>
        <v>200</v>
      </c>
      <c r="Q68" s="89"/>
      <c r="R68" s="89"/>
      <c r="S68" s="89"/>
      <c r="T68" s="89"/>
    </row>
    <row r="69" spans="1:20" ht="12">
      <c r="A69" s="104" t="s">
        <v>29</v>
      </c>
      <c r="B69" s="105">
        <f>B58+B47</f>
        <v>7</v>
      </c>
      <c r="C69" s="106">
        <f>B69/L69</f>
        <v>0.03535353535353535</v>
      </c>
      <c r="D69" s="105">
        <f>D58+D47</f>
        <v>11</v>
      </c>
      <c r="E69" s="106">
        <f>D69/L69</f>
        <v>0.05555555555555555</v>
      </c>
      <c r="F69" s="105">
        <f>F58+F47</f>
        <v>62</v>
      </c>
      <c r="G69" s="106">
        <f>F69/L69</f>
        <v>0.31313131313131315</v>
      </c>
      <c r="H69" s="105">
        <f>H58+H47</f>
        <v>108</v>
      </c>
      <c r="I69" s="106">
        <f>H69/L69</f>
        <v>0.5454545454545454</v>
      </c>
      <c r="J69" s="105">
        <f>J58+J47</f>
        <v>10</v>
      </c>
      <c r="K69" s="106">
        <f>J69/L69</f>
        <v>0.050505050505050504</v>
      </c>
      <c r="L69" s="107">
        <f>B69+D69+F69+H69+J69</f>
        <v>198</v>
      </c>
      <c r="Q69" s="89"/>
      <c r="R69" s="89"/>
      <c r="S69" s="89"/>
      <c r="T69" s="89"/>
    </row>
    <row r="70" spans="1:20" ht="12">
      <c r="A70" s="109" t="s">
        <v>30</v>
      </c>
      <c r="B70" s="150">
        <f>SUM(B65:B69)</f>
        <v>38</v>
      </c>
      <c r="C70" s="111">
        <f>B70/$L$70</f>
        <v>0.029074215761285386</v>
      </c>
      <c r="D70" s="150">
        <f>SUM(D65:D69)</f>
        <v>149</v>
      </c>
      <c r="E70" s="111">
        <f>D70/$L$70</f>
        <v>0.11400153022188217</v>
      </c>
      <c r="F70" s="150">
        <f>SUM(F65:F69)</f>
        <v>498</v>
      </c>
      <c r="G70" s="111">
        <f>F70/$L$70</f>
        <v>0.38102524866105586</v>
      </c>
      <c r="H70" s="150">
        <f>SUM(H65:H69)</f>
        <v>567</v>
      </c>
      <c r="I70" s="111">
        <f>H70/$L$70</f>
        <v>0.4338179035960214</v>
      </c>
      <c r="J70" s="150">
        <f>SUM(J65:J69)</f>
        <v>55</v>
      </c>
      <c r="K70" s="111">
        <f>J70/$L$70</f>
        <v>0.042081101759755164</v>
      </c>
      <c r="L70" s="120">
        <f>SUM(L65:L69)</f>
        <v>1307</v>
      </c>
      <c r="Q70" s="89"/>
      <c r="R70" s="89"/>
      <c r="S70" s="89"/>
      <c r="T70" s="89"/>
    </row>
    <row r="71" spans="1:20" ht="12">
      <c r="A71" s="113"/>
      <c r="B71" s="114">
        <f>B70/L70</f>
        <v>0.029074215761285386</v>
      </c>
      <c r="C71" s="114"/>
      <c r="D71" s="114">
        <f>D70/L70</f>
        <v>0.11400153022188217</v>
      </c>
      <c r="E71" s="114"/>
      <c r="F71" s="114">
        <f>F70/L70</f>
        <v>0.38102524866105586</v>
      </c>
      <c r="G71" s="114"/>
      <c r="H71" s="114">
        <f>H70/L70</f>
        <v>0.4338179035960214</v>
      </c>
      <c r="I71" s="114"/>
      <c r="J71" s="114">
        <f>J70/L70</f>
        <v>0.042081101759755164</v>
      </c>
      <c r="K71" s="114"/>
      <c r="L71" s="115">
        <f>SUM(B71:J71)</f>
        <v>1</v>
      </c>
      <c r="Q71" s="89"/>
      <c r="R71" s="89"/>
      <c r="S71" s="89"/>
      <c r="T71" s="89"/>
    </row>
    <row r="72" spans="1:20" ht="12">
      <c r="A72" s="113"/>
      <c r="B72" s="114"/>
      <c r="C72" s="114"/>
      <c r="D72" s="114"/>
      <c r="E72" s="114"/>
      <c r="F72" s="114"/>
      <c r="G72" s="114"/>
      <c r="H72" s="114"/>
      <c r="I72" s="114"/>
      <c r="J72" s="114"/>
      <c r="K72" s="114"/>
      <c r="L72" s="115"/>
      <c r="Q72" s="89"/>
      <c r="R72" s="89"/>
      <c r="S72" s="89"/>
      <c r="T72" s="89"/>
    </row>
    <row r="73" spans="1:20" ht="12" hidden="1">
      <c r="A73" s="75"/>
      <c r="B73" s="121"/>
      <c r="C73" s="121"/>
      <c r="D73" s="121"/>
      <c r="E73" s="121"/>
      <c r="F73" s="121"/>
      <c r="G73" s="121"/>
      <c r="H73" s="121"/>
      <c r="I73" s="121"/>
      <c r="J73" s="121"/>
      <c r="K73" s="121"/>
      <c r="L73" s="122"/>
      <c r="Q73" s="89"/>
      <c r="R73" s="89"/>
      <c r="S73" s="89"/>
      <c r="T73" s="89"/>
    </row>
    <row r="74" spans="1:20" ht="12">
      <c r="A74" s="123" t="s">
        <v>37</v>
      </c>
      <c r="B74" s="124" t="s">
        <v>6</v>
      </c>
      <c r="C74" s="124" t="s">
        <v>31</v>
      </c>
      <c r="D74" s="124" t="s">
        <v>30</v>
      </c>
      <c r="E74" s="114"/>
      <c r="F74" s="114"/>
      <c r="G74" s="114"/>
      <c r="H74" s="114"/>
      <c r="I74" s="114"/>
      <c r="J74" s="114"/>
      <c r="K74" s="114"/>
      <c r="L74" s="115"/>
      <c r="Q74" s="89"/>
      <c r="R74" s="89"/>
      <c r="S74" s="89"/>
      <c r="T74" s="89"/>
    </row>
    <row r="75" spans="1:20" ht="12">
      <c r="A75" s="104" t="s">
        <v>50</v>
      </c>
      <c r="B75" s="107">
        <f>B48</f>
        <v>7</v>
      </c>
      <c r="C75" s="125">
        <f>B59</f>
        <v>31</v>
      </c>
      <c r="D75" s="126">
        <f>B70</f>
        <v>38</v>
      </c>
      <c r="E75" s="114"/>
      <c r="F75" s="114"/>
      <c r="G75" s="114"/>
      <c r="H75" s="114"/>
      <c r="I75" s="114"/>
      <c r="J75" s="114"/>
      <c r="K75" s="114"/>
      <c r="L75" s="115"/>
      <c r="Q75" s="89"/>
      <c r="R75" s="89"/>
      <c r="S75" s="89"/>
      <c r="T75" s="89"/>
    </row>
    <row r="76" spans="1:20" ht="12">
      <c r="A76" s="104" t="s">
        <v>51</v>
      </c>
      <c r="B76" s="107">
        <f>D48</f>
        <v>81</v>
      </c>
      <c r="C76" s="125">
        <f>D59</f>
        <v>68</v>
      </c>
      <c r="D76" s="126">
        <f>D70</f>
        <v>149</v>
      </c>
      <c r="E76" s="114"/>
      <c r="F76" s="114"/>
      <c r="G76" s="114"/>
      <c r="H76" s="114"/>
      <c r="I76" s="114"/>
      <c r="J76" s="114"/>
      <c r="K76" s="114"/>
      <c r="L76" s="115"/>
      <c r="Q76" s="89"/>
      <c r="R76" s="89"/>
      <c r="S76" s="89"/>
      <c r="T76" s="89"/>
    </row>
    <row r="77" spans="1:20" ht="12">
      <c r="A77" s="104" t="s">
        <v>52</v>
      </c>
      <c r="B77" s="107">
        <f>F48</f>
        <v>388</v>
      </c>
      <c r="C77" s="125">
        <f>F59</f>
        <v>110</v>
      </c>
      <c r="D77" s="126">
        <f>F70</f>
        <v>498</v>
      </c>
      <c r="E77" s="114"/>
      <c r="F77" s="114"/>
      <c r="G77" s="114"/>
      <c r="H77" s="114"/>
      <c r="I77" s="114"/>
      <c r="J77" s="114"/>
      <c r="K77" s="114"/>
      <c r="L77" s="115"/>
      <c r="Q77" s="89"/>
      <c r="R77" s="89"/>
      <c r="S77" s="89"/>
      <c r="T77" s="89"/>
    </row>
    <row r="78" spans="1:20" ht="12">
      <c r="A78" s="104" t="s">
        <v>53</v>
      </c>
      <c r="B78" s="107">
        <f>H48</f>
        <v>541</v>
      </c>
      <c r="C78" s="125">
        <f>H59</f>
        <v>26</v>
      </c>
      <c r="D78" s="126">
        <f>H70</f>
        <v>567</v>
      </c>
      <c r="E78" s="114"/>
      <c r="F78" s="114"/>
      <c r="G78" s="114"/>
      <c r="H78" s="114"/>
      <c r="I78" s="114"/>
      <c r="J78" s="114"/>
      <c r="K78" s="114"/>
      <c r="L78" s="115"/>
      <c r="Q78" s="89"/>
      <c r="R78" s="89"/>
      <c r="S78" s="89"/>
      <c r="T78" s="89"/>
    </row>
    <row r="79" spans="1:20" ht="12">
      <c r="A79" s="104" t="s">
        <v>54</v>
      </c>
      <c r="B79" s="107">
        <f>J48</f>
        <v>55</v>
      </c>
      <c r="C79" s="125">
        <f>J59</f>
        <v>0</v>
      </c>
      <c r="D79" s="126">
        <f>J70</f>
        <v>55</v>
      </c>
      <c r="E79" s="114"/>
      <c r="F79" s="114"/>
      <c r="G79" s="114"/>
      <c r="H79" s="114"/>
      <c r="I79" s="114"/>
      <c r="J79" s="114"/>
      <c r="K79" s="114"/>
      <c r="L79" s="115"/>
      <c r="Q79" s="89"/>
      <c r="R79" s="89"/>
      <c r="S79" s="89"/>
      <c r="T79" s="89"/>
    </row>
    <row r="80" spans="1:20" ht="12">
      <c r="A80" s="124" t="s">
        <v>30</v>
      </c>
      <c r="B80" s="112">
        <f>SUM(B75:B79)</f>
        <v>1072</v>
      </c>
      <c r="C80" s="124">
        <f>SUM(C75:C79)</f>
        <v>235</v>
      </c>
      <c r="D80" s="120">
        <f>SUM(D75:D79)</f>
        <v>1307</v>
      </c>
      <c r="E80" s="114"/>
      <c r="F80" s="114"/>
      <c r="G80" s="114"/>
      <c r="H80" s="114"/>
      <c r="I80" s="114"/>
      <c r="J80" s="114"/>
      <c r="K80" s="114"/>
      <c r="L80" s="115"/>
      <c r="Q80" s="89"/>
      <c r="R80" s="89"/>
      <c r="S80" s="89"/>
      <c r="T80" s="89"/>
    </row>
    <row r="81" spans="1:20" ht="12">
      <c r="A81" s="91"/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1"/>
    </row>
    <row r="82" spans="1:20" ht="12">
      <c r="A82" s="89"/>
      <c r="B82" s="89"/>
      <c r="C82" s="89"/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</row>
    <row r="83" spans="1:20" ht="12">
      <c r="A83" s="89"/>
      <c r="B83" s="89"/>
      <c r="C83" s="89"/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</row>
    <row r="84" spans="1:20" ht="12">
      <c r="A84" s="89"/>
      <c r="B84" s="89"/>
      <c r="C84" s="89"/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</row>
    <row r="85" spans="1:20" ht="12">
      <c r="A85" s="89"/>
      <c r="B85" s="89"/>
      <c r="C85" s="89"/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</row>
    <row r="86" spans="1:20" ht="12">
      <c r="A86" s="89"/>
      <c r="B86" s="89"/>
      <c r="C86" s="89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</row>
    <row r="87" spans="1:20" ht="12">
      <c r="A87" s="89"/>
      <c r="B87" s="89"/>
      <c r="C87" s="89"/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</row>
    <row r="88" spans="1:20" ht="12">
      <c r="A88" s="89"/>
      <c r="B88" s="89"/>
      <c r="C88" s="89"/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</row>
    <row r="89" spans="1:20" ht="12">
      <c r="A89" s="89"/>
      <c r="B89" s="89"/>
      <c r="C89" s="89"/>
      <c r="D89" s="89"/>
      <c r="E89" s="89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</row>
    <row r="90" spans="1:20" ht="12">
      <c r="A90" s="89"/>
      <c r="B90" s="89"/>
      <c r="C90" s="89"/>
      <c r="D90" s="89"/>
      <c r="E90" s="89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9"/>
    </row>
    <row r="91" spans="1:20" ht="12">
      <c r="A91" s="89"/>
      <c r="B91" s="89"/>
      <c r="C91" s="89"/>
      <c r="D91" s="89"/>
      <c r="E91" s="89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9"/>
    </row>
    <row r="92" spans="1:20" ht="12">
      <c r="A92" s="89"/>
      <c r="B92" s="89"/>
      <c r="C92" s="89"/>
      <c r="D92" s="89"/>
      <c r="E92" s="89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</row>
    <row r="93" spans="1:20" ht="12">
      <c r="A93" s="89"/>
      <c r="B93" s="89"/>
      <c r="C93" s="89"/>
      <c r="D93" s="89"/>
      <c r="E93" s="89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89"/>
    </row>
    <row r="94" spans="1:20" ht="12">
      <c r="A94" s="89"/>
      <c r="B94" s="89"/>
      <c r="C94" s="89"/>
      <c r="D94" s="89"/>
      <c r="E94" s="89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89"/>
    </row>
    <row r="95" spans="1:20" ht="12">
      <c r="A95" s="89"/>
      <c r="B95" s="89"/>
      <c r="C95" s="89"/>
      <c r="D95" s="89"/>
      <c r="E95" s="89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</row>
    <row r="96" spans="1:20" ht="12">
      <c r="A96" s="89"/>
      <c r="B96" s="89"/>
      <c r="C96" s="89"/>
      <c r="D96" s="89"/>
      <c r="E96" s="89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89"/>
    </row>
    <row r="97" spans="1:20" ht="12">
      <c r="A97" s="89"/>
      <c r="B97" s="89"/>
      <c r="C97" s="89"/>
      <c r="D97" s="89"/>
      <c r="E97" s="89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</row>
    <row r="98" spans="1:20" ht="12">
      <c r="A98" s="89"/>
      <c r="B98" s="89"/>
      <c r="C98" s="89"/>
      <c r="D98" s="89"/>
      <c r="E98" s="89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89"/>
    </row>
    <row r="99" spans="1:20" ht="12">
      <c r="A99" s="89"/>
      <c r="B99" s="89"/>
      <c r="C99" s="89"/>
      <c r="D99" s="89"/>
      <c r="E99" s="89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  <c r="T99" s="89"/>
    </row>
    <row r="100" spans="1:20" ht="12">
      <c r="A100" s="89"/>
      <c r="B100" s="89"/>
      <c r="C100" s="89"/>
      <c r="D100" s="89"/>
      <c r="E100" s="89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89"/>
    </row>
    <row r="101" spans="1:20" ht="12">
      <c r="A101" s="89"/>
      <c r="B101" s="89"/>
      <c r="C101" s="89"/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</row>
    <row r="102" spans="1:20" ht="12">
      <c r="A102" s="89"/>
      <c r="B102" s="89"/>
      <c r="C102" s="89"/>
      <c r="D102" s="89"/>
      <c r="E102" s="89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89"/>
    </row>
    <row r="103" spans="1:20" ht="12">
      <c r="A103" s="89"/>
      <c r="B103" s="89"/>
      <c r="C103" s="89"/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</row>
    <row r="104" spans="1:20" ht="12">
      <c r="A104" s="89"/>
      <c r="B104" s="89"/>
      <c r="C104" s="89"/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</row>
    <row r="105" spans="1:20" ht="12">
      <c r="A105" s="89"/>
      <c r="B105" s="89"/>
      <c r="C105" s="89"/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</row>
    <row r="106" spans="1:20" ht="12">
      <c r="A106" s="89"/>
      <c r="B106" s="89"/>
      <c r="C106" s="89"/>
      <c r="D106" s="89"/>
      <c r="E106" s="89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T106" s="89"/>
    </row>
    <row r="107" spans="1:20" ht="12">
      <c r="A107" s="89"/>
      <c r="B107" s="89"/>
      <c r="C107" s="89"/>
      <c r="D107" s="89"/>
      <c r="E107" s="89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89"/>
    </row>
    <row r="108" spans="1:20" ht="12">
      <c r="A108" s="89"/>
      <c r="B108" s="89"/>
      <c r="C108" s="89"/>
      <c r="D108" s="89"/>
      <c r="E108" s="89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  <c r="T108" s="89"/>
    </row>
    <row r="109" spans="1:20" ht="12">
      <c r="A109" s="89"/>
      <c r="B109" s="89"/>
      <c r="C109" s="89"/>
      <c r="D109" s="89"/>
      <c r="E109" s="89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9"/>
    </row>
    <row r="110" spans="1:20" ht="12">
      <c r="A110" s="89"/>
      <c r="B110" s="89"/>
      <c r="C110" s="89"/>
      <c r="D110" s="89"/>
      <c r="E110" s="89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  <c r="T110" s="89"/>
    </row>
    <row r="111" spans="1:20" ht="12">
      <c r="A111" s="89"/>
      <c r="B111" s="89"/>
      <c r="C111" s="89"/>
      <c r="D111" s="89"/>
      <c r="E111" s="89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  <c r="T111" s="89"/>
    </row>
    <row r="112" spans="1:20" ht="12">
      <c r="A112" s="89"/>
      <c r="B112" s="89"/>
      <c r="C112" s="89"/>
      <c r="D112" s="89"/>
      <c r="E112" s="89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89"/>
      <c r="Q112" s="89"/>
      <c r="R112" s="89"/>
      <c r="S112" s="89"/>
      <c r="T112" s="89"/>
    </row>
    <row r="113" spans="1:20" ht="12">
      <c r="A113" s="89"/>
      <c r="B113" s="89"/>
      <c r="C113" s="89"/>
      <c r="D113" s="89"/>
      <c r="E113" s="89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89"/>
    </row>
    <row r="114" spans="1:20" ht="12">
      <c r="A114" s="89"/>
      <c r="B114" s="89"/>
      <c r="C114" s="89"/>
      <c r="D114" s="89"/>
      <c r="E114" s="89"/>
      <c r="G114" s="89"/>
      <c r="H114" s="89"/>
      <c r="I114" s="89"/>
      <c r="J114" s="89"/>
      <c r="K114" s="89"/>
      <c r="L114" s="89"/>
      <c r="M114" s="89"/>
      <c r="N114" s="89"/>
      <c r="O114" s="89"/>
      <c r="P114" s="89"/>
      <c r="Q114" s="89"/>
      <c r="R114" s="89"/>
      <c r="S114" s="89"/>
      <c r="T114" s="89"/>
    </row>
    <row r="115" spans="1:20" ht="12">
      <c r="A115" s="89"/>
      <c r="B115" s="89"/>
      <c r="C115" s="89"/>
      <c r="D115" s="89"/>
      <c r="E115" s="89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89"/>
      <c r="Q115" s="89"/>
      <c r="R115" s="89"/>
      <c r="S115" s="89"/>
      <c r="T115" s="89"/>
    </row>
    <row r="116" spans="1:20" ht="12">
      <c r="A116" s="89"/>
      <c r="B116" s="89"/>
      <c r="C116" s="89"/>
      <c r="D116" s="89"/>
      <c r="E116" s="89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89"/>
      <c r="Q116" s="89"/>
      <c r="R116" s="89"/>
      <c r="S116" s="89"/>
      <c r="T116" s="89"/>
    </row>
    <row r="117" spans="1:20" ht="12">
      <c r="A117" s="89"/>
      <c r="B117" s="89"/>
      <c r="C117" s="89"/>
      <c r="D117" s="89"/>
      <c r="E117" s="89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89"/>
    </row>
    <row r="118" spans="1:20" ht="12">
      <c r="A118" s="89"/>
      <c r="B118" s="89"/>
      <c r="C118" s="89"/>
      <c r="D118" s="89"/>
      <c r="E118" s="89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89"/>
      <c r="Q118" s="89"/>
      <c r="R118" s="89"/>
      <c r="S118" s="89"/>
      <c r="T118" s="89"/>
    </row>
    <row r="119" spans="1:20" ht="12">
      <c r="A119" s="89"/>
      <c r="B119" s="89"/>
      <c r="C119" s="89"/>
      <c r="D119" s="89"/>
      <c r="E119" s="89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89"/>
      <c r="Q119" s="89"/>
      <c r="R119" s="89"/>
      <c r="S119" s="89"/>
      <c r="T119" s="89"/>
    </row>
    <row r="120" spans="2:20" ht="12">
      <c r="B120" s="89"/>
      <c r="C120" s="89"/>
      <c r="D120" s="89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89"/>
      <c r="Q120" s="89"/>
      <c r="R120" s="89"/>
      <c r="S120" s="89"/>
      <c r="T120" s="89"/>
    </row>
    <row r="121" spans="1:20" ht="12">
      <c r="A121" s="127" t="s">
        <v>55</v>
      </c>
      <c r="B121" s="128"/>
      <c r="C121" s="128"/>
      <c r="D121" s="128"/>
      <c r="E121" s="128"/>
      <c r="F121" s="128"/>
      <c r="G121" s="128"/>
      <c r="H121" s="128"/>
      <c r="I121" s="128"/>
      <c r="J121" s="128"/>
      <c r="K121" s="128"/>
      <c r="L121" s="128"/>
      <c r="M121" s="128"/>
      <c r="N121" s="128"/>
      <c r="O121" s="128"/>
      <c r="P121" s="128"/>
      <c r="Q121" s="128"/>
      <c r="R121" s="89"/>
      <c r="S121" s="89"/>
      <c r="T121" s="89"/>
    </row>
    <row r="122" spans="1:17" ht="12">
      <c r="A122" s="128"/>
      <c r="B122" s="128"/>
      <c r="C122" s="128"/>
      <c r="D122" s="128"/>
      <c r="E122" s="128"/>
      <c r="F122" s="128"/>
      <c r="G122" s="128"/>
      <c r="H122" s="128"/>
      <c r="I122" s="128"/>
      <c r="J122" s="128"/>
      <c r="K122" s="128"/>
      <c r="L122" s="128"/>
      <c r="M122" s="128"/>
      <c r="N122" s="128"/>
      <c r="O122" s="128"/>
      <c r="P122" s="128"/>
      <c r="Q122" s="128"/>
    </row>
    <row r="129" ht="12">
      <c r="A129" s="129"/>
    </row>
  </sheetData>
  <sheetProtection selectLockedCells="1" selectUnlockedCells="1"/>
  <mergeCells count="41">
    <mergeCell ref="A62:L62"/>
    <mergeCell ref="A63:A64"/>
    <mergeCell ref="B63:B64"/>
    <mergeCell ref="D63:D64"/>
    <mergeCell ref="F63:F64"/>
    <mergeCell ref="H63:H64"/>
    <mergeCell ref="J63:J64"/>
    <mergeCell ref="L63:L64"/>
    <mergeCell ref="A51:L51"/>
    <mergeCell ref="A52:A53"/>
    <mergeCell ref="B52:B53"/>
    <mergeCell ref="D52:D53"/>
    <mergeCell ref="F52:F53"/>
    <mergeCell ref="H52:H53"/>
    <mergeCell ref="J52:J53"/>
    <mergeCell ref="L52:L53"/>
    <mergeCell ref="A30:L30"/>
    <mergeCell ref="A40:L40"/>
    <mergeCell ref="A41:A42"/>
    <mergeCell ref="B41:B42"/>
    <mergeCell ref="D41:D42"/>
    <mergeCell ref="F41:F42"/>
    <mergeCell ref="H41:H42"/>
    <mergeCell ref="J41:J42"/>
    <mergeCell ref="L41:L42"/>
    <mergeCell ref="J7:K7"/>
    <mergeCell ref="L7:L8"/>
    <mergeCell ref="A9:L9"/>
    <mergeCell ref="A16:L16"/>
    <mergeCell ref="A21:L21"/>
    <mergeCell ref="A25:L25"/>
    <mergeCell ref="A1:L1"/>
    <mergeCell ref="A2:L2"/>
    <mergeCell ref="A3:L3"/>
    <mergeCell ref="A4:L4"/>
    <mergeCell ref="A5:L5"/>
    <mergeCell ref="A7:A8"/>
    <mergeCell ref="B7:C7"/>
    <mergeCell ref="D7:E7"/>
    <mergeCell ref="F7:G7"/>
    <mergeCell ref="H7:I7"/>
  </mergeCells>
  <printOptions horizontalCentered="1"/>
  <pageMargins left="0.31496062992125984" right="0.1968503937007874" top="0.1968503937007874" bottom="0.07874015748031496" header="0.5118110236220472" footer="0.5118110236220472"/>
  <pageSetup horizontalDpi="300" verticalDpi="300" orientation="landscape" paperSize="9" scale="85" r:id="rId2"/>
  <rowBreaks count="2" manualBreakCount="2">
    <brk id="37" max="15" man="1"/>
    <brk id="82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asdada</cp:lastModifiedBy>
  <cp:lastPrinted>2014-11-21T13:00:52Z</cp:lastPrinted>
  <dcterms:created xsi:type="dcterms:W3CDTF">2010-02-11T13:09:12Z</dcterms:created>
  <dcterms:modified xsi:type="dcterms:W3CDTF">2015-01-19T19:20:50Z</dcterms:modified>
  <cp:category/>
  <cp:version/>
  <cp:contentType/>
  <cp:contentStatus/>
</cp:coreProperties>
</file>