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5"/>
  </bookViews>
  <sheets>
    <sheet name="JULHO 05" sheetId="1" r:id="rId1"/>
    <sheet name="AGO 05" sheetId="2" r:id="rId2"/>
    <sheet name="SET 05" sheetId="3" r:id="rId3"/>
    <sheet name="Out 05" sheetId="4" r:id="rId4"/>
    <sheet name="NOV 05" sheetId="5" r:id="rId5"/>
    <sheet name="DEZ" sheetId="6" r:id="rId6"/>
  </sheets>
  <definedNames/>
  <calcPr fullCalcOnLoad="1"/>
</workbook>
</file>

<file path=xl/sharedStrings.xml><?xml version="1.0" encoding="utf-8"?>
<sst xmlns="http://schemas.openxmlformats.org/spreadsheetml/2006/main" count="252" uniqueCount="35">
  <si>
    <t>GRUPO DE PLANEJAMENTO E CONTROLE</t>
  </si>
  <si>
    <t>ÁREA DE INFORMAÇÕES</t>
  </si>
  <si>
    <t>CENTROS</t>
  </si>
  <si>
    <t>EFETIVOS</t>
  </si>
  <si>
    <t>TEMPORÁRIOS</t>
  </si>
  <si>
    <t>C/H EFETIVOS</t>
  </si>
  <si>
    <t>C/H TEMPORÁRIOS</t>
  </si>
  <si>
    <t>TOTAL</t>
  </si>
  <si>
    <t>Ciências Biológicas e da Saúde</t>
  </si>
  <si>
    <t>Ciências Exatas e Tecnológicas</t>
  </si>
  <si>
    <t>Ciências Sociais Aplicadas</t>
  </si>
  <si>
    <t>Educação, Comunicação e Artes</t>
  </si>
  <si>
    <t>TOTAL DO CAMPUS</t>
  </si>
  <si>
    <t>CAMPUS DE FOZ DO IGUAÇU</t>
  </si>
  <si>
    <t>Educação e Letras</t>
  </si>
  <si>
    <t>Engenharia e Ciências Exatas</t>
  </si>
  <si>
    <t>CAMPUS DE FRANCISCO BELTRÃO</t>
  </si>
  <si>
    <t>Ciências Humanas</t>
  </si>
  <si>
    <t>CAMPUS DE MARECHAL CÂNDIDO RONDON</t>
  </si>
  <si>
    <t>Ciências Agrárias</t>
  </si>
  <si>
    <t>Ciências Humanas, Educação e Letras</t>
  </si>
  <si>
    <t>CAMPUS DE TOLEDO</t>
  </si>
  <si>
    <t>Ciências Humanas e Sociais</t>
  </si>
  <si>
    <t>TOTAL GERAL DA UNIOESTE</t>
  </si>
  <si>
    <t>TOTAL DE EFETIVOS E TEMPORÁRIOS</t>
  </si>
  <si>
    <t>Ciências Médicas e Farmacêuticas</t>
  </si>
  <si>
    <t>REGIME ESPECIAL</t>
  </si>
  <si>
    <t>C/H REGIME ESPECIAL</t>
  </si>
  <si>
    <t>DADOS DE JULHO DE 2005</t>
  </si>
  <si>
    <t>UNIVERSIDADE ESTADUAL DO OESTE DO PARANÁ</t>
  </si>
  <si>
    <t>DADOS DE AGOSTO DE 2005</t>
  </si>
  <si>
    <t>DADOS DE SETEMBRO DE 2005</t>
  </si>
  <si>
    <t>DADOS DE OUTUBRO DE 2005</t>
  </si>
  <si>
    <t>DADOS DE NOVEMBRO DE 2005</t>
  </si>
  <si>
    <t>DADOS DE DEZEMBRO DE 2005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</si>
</sst>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49" fontId="2" fillId="0" borderId="0" xfId="0" applyNumberFormat="1" applyFont="1" applyAlignment="1">
      <alignment horizontal="left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zoomScale="75" zoomScaleNormal="75" workbookViewId="0" topLeftCell="A1">
      <selection activeCell="A3" sqref="A3:U3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2" s="2" customFormat="1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8"/>
    </row>
    <row r="3" spans="1:22" s="2" customFormat="1" ht="15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28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0" t="s">
        <v>2</v>
      </c>
      <c r="B5" s="42" t="s">
        <v>3</v>
      </c>
      <c r="C5" s="42"/>
      <c r="D5" s="42"/>
      <c r="E5" s="42"/>
      <c r="F5" s="42"/>
      <c r="G5" s="42" t="s">
        <v>4</v>
      </c>
      <c r="H5" s="42"/>
      <c r="I5" s="42"/>
      <c r="J5" s="42"/>
      <c r="K5" s="42"/>
      <c r="L5" s="42" t="s">
        <v>26</v>
      </c>
      <c r="M5" s="42"/>
      <c r="N5" s="42"/>
      <c r="O5" s="42"/>
      <c r="P5" s="42"/>
      <c r="Q5" s="34" t="s">
        <v>5</v>
      </c>
      <c r="R5" s="36" t="s">
        <v>6</v>
      </c>
      <c r="S5" s="36" t="s">
        <v>27</v>
      </c>
      <c r="T5" s="38" t="s">
        <v>7</v>
      </c>
      <c r="V5" s="28"/>
    </row>
    <row r="6" spans="1:22" s="2" customFormat="1" ht="13.5" thickBot="1">
      <c r="A6" s="41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35"/>
      <c r="R6" s="37"/>
      <c r="S6" s="37"/>
      <c r="T6" s="39"/>
      <c r="V6" s="28"/>
    </row>
    <row r="7" spans="1:21" ht="12" customHeight="1">
      <c r="A7" s="12" t="s">
        <v>8</v>
      </c>
      <c r="B7" s="6">
        <v>119</v>
      </c>
      <c r="C7" s="6">
        <v>12</v>
      </c>
      <c r="D7" s="6">
        <v>11</v>
      </c>
      <c r="E7" s="6">
        <v>1</v>
      </c>
      <c r="F7" s="23">
        <f>SUM(B7:E7)</f>
        <v>143</v>
      </c>
      <c r="G7" s="6"/>
      <c r="H7" s="6"/>
      <c r="I7" s="6"/>
      <c r="J7" s="6"/>
      <c r="K7" s="23">
        <f>SUM(G7:J7)</f>
        <v>0</v>
      </c>
      <c r="L7" s="6">
        <v>3</v>
      </c>
      <c r="M7" s="6">
        <v>18</v>
      </c>
      <c r="N7" s="6"/>
      <c r="O7" s="6">
        <v>1</v>
      </c>
      <c r="P7" s="23">
        <f>SUM(L7:O7)</f>
        <v>22</v>
      </c>
      <c r="Q7" s="6">
        <f>B7*$B$6+C7*$C$6+D7*$D$6+E7*$E$6</f>
        <v>5189</v>
      </c>
      <c r="R7" s="6">
        <f>G7*$G$6+H7*$H$6+I7*$I$6+J7*$J$6</f>
        <v>0</v>
      </c>
      <c r="S7" s="6">
        <f>L7*$L$6+M7*$M$6+N7*$N$6+O7*$O$6</f>
        <v>561</v>
      </c>
      <c r="T7" s="13">
        <f>SUM(Q7:S7)</f>
        <v>5750</v>
      </c>
      <c r="U7">
        <f>F7+K7+P7</f>
        <v>165</v>
      </c>
    </row>
    <row r="8" spans="1:21" ht="12.75">
      <c r="A8" s="12" t="s">
        <v>25</v>
      </c>
      <c r="B8" s="6">
        <v>77</v>
      </c>
      <c r="C8" s="6">
        <v>26</v>
      </c>
      <c r="D8" s="6">
        <v>15</v>
      </c>
      <c r="E8" s="6">
        <v>1</v>
      </c>
      <c r="F8" s="23">
        <f>SUM(B8:E8)</f>
        <v>119</v>
      </c>
      <c r="G8" s="6"/>
      <c r="H8" s="6"/>
      <c r="I8" s="6"/>
      <c r="J8" s="6"/>
      <c r="K8" s="23">
        <f>SUM(G8:J8)</f>
        <v>0</v>
      </c>
      <c r="L8" s="6">
        <v>1</v>
      </c>
      <c r="M8" s="6">
        <v>18</v>
      </c>
      <c r="N8" s="6">
        <v>2</v>
      </c>
      <c r="O8" s="6"/>
      <c r="P8" s="23">
        <f>SUM(L8:O8)</f>
        <v>21</v>
      </c>
      <c r="Q8" s="6">
        <f>B8*$B$6+C8*$C$6+D8*$D$6+E8*$E$6</f>
        <v>3893</v>
      </c>
      <c r="R8" s="6">
        <f>G8*$G$6+H8*$H$6+I8*$I$6+J8*$J$6</f>
        <v>0</v>
      </c>
      <c r="S8" s="6">
        <f>L8*$L$6+M8*$M$6+N8*$N$6+O8*$O$6</f>
        <v>496</v>
      </c>
      <c r="T8" s="13">
        <f>SUM(Q8:S8)</f>
        <v>4389</v>
      </c>
      <c r="U8">
        <f aca="true" t="shared" si="0" ref="U8:U33">F8+K8+P8</f>
        <v>140</v>
      </c>
    </row>
    <row r="9" spans="1:21" ht="12.75">
      <c r="A9" s="14" t="s">
        <v>9</v>
      </c>
      <c r="B9" s="3">
        <v>76</v>
      </c>
      <c r="C9" s="3">
        <v>4</v>
      </c>
      <c r="D9" s="3"/>
      <c r="E9" s="3">
        <v>1</v>
      </c>
      <c r="F9" s="23">
        <f>SUM(B9:E9)</f>
        <v>81</v>
      </c>
      <c r="G9" s="6"/>
      <c r="H9" s="6"/>
      <c r="I9" s="6"/>
      <c r="J9" s="6"/>
      <c r="K9" s="23">
        <f>SUM(G9:J9)</f>
        <v>0</v>
      </c>
      <c r="L9" s="6">
        <v>4</v>
      </c>
      <c r="M9" s="6">
        <v>12</v>
      </c>
      <c r="N9" s="6">
        <v>2</v>
      </c>
      <c r="O9" s="6"/>
      <c r="P9" s="23">
        <f>SUM(L9:O9)</f>
        <v>18</v>
      </c>
      <c r="Q9" s="6">
        <f>B9*$B$6+C9*$C$6+D9*$D$6+E9*$E$6</f>
        <v>3145</v>
      </c>
      <c r="R9" s="6">
        <f>G9*$G$6+H9*$H$6+I9*$I$6+J9*$J$6</f>
        <v>0</v>
      </c>
      <c r="S9" s="6">
        <f>L9*$L$6+M9*$M$6+N9*$N$6+O9*$O$6</f>
        <v>472</v>
      </c>
      <c r="T9" s="13">
        <f>SUM(Q9:S9)</f>
        <v>3617</v>
      </c>
      <c r="U9">
        <f t="shared" si="0"/>
        <v>99</v>
      </c>
    </row>
    <row r="10" spans="1:21" ht="12.75">
      <c r="A10" s="14" t="s">
        <v>10</v>
      </c>
      <c r="B10" s="3">
        <v>30</v>
      </c>
      <c r="C10" s="3">
        <v>5</v>
      </c>
      <c r="D10" s="3"/>
      <c r="E10" s="3">
        <v>1</v>
      </c>
      <c r="F10" s="23">
        <f>SUM(B10:E10)</f>
        <v>36</v>
      </c>
      <c r="G10" s="3"/>
      <c r="H10" s="3"/>
      <c r="I10" s="3"/>
      <c r="J10" s="3"/>
      <c r="K10" s="25">
        <f>SUM(G10:J10)</f>
        <v>0</v>
      </c>
      <c r="L10" s="3"/>
      <c r="M10" s="3">
        <v>11</v>
      </c>
      <c r="N10" s="3">
        <v>2</v>
      </c>
      <c r="O10" s="3"/>
      <c r="P10" s="25">
        <f>SUM(L10:O10)</f>
        <v>13</v>
      </c>
      <c r="Q10" s="6">
        <f>B10*$B$6+C10*$C$6+D10*$D$6+E10*$E$6</f>
        <v>1329</v>
      </c>
      <c r="R10" s="6">
        <f>G10*$G$6+H10*$H$6+I10*$I$6+J10*$J$6</f>
        <v>0</v>
      </c>
      <c r="S10" s="6">
        <f>L10*$L$6+M10*$M$6+N10*$N$6+O10*$O$6</f>
        <v>288</v>
      </c>
      <c r="T10" s="13">
        <f>SUM(Q10:S10)</f>
        <v>1617</v>
      </c>
      <c r="U10">
        <f t="shared" si="0"/>
        <v>49</v>
      </c>
    </row>
    <row r="11" spans="1:21" ht="13.5" thickBot="1">
      <c r="A11" s="15" t="s">
        <v>11</v>
      </c>
      <c r="B11" s="4">
        <v>60</v>
      </c>
      <c r="C11" s="4"/>
      <c r="D11" s="4"/>
      <c r="E11" s="4"/>
      <c r="F11" s="23">
        <f>SUM(B11:E11)</f>
        <v>60</v>
      </c>
      <c r="G11" s="4">
        <v>2</v>
      </c>
      <c r="H11" s="4"/>
      <c r="I11" s="4"/>
      <c r="J11" s="4"/>
      <c r="K11" s="25">
        <f>SUM(G11:J11)</f>
        <v>2</v>
      </c>
      <c r="L11" s="4">
        <v>13</v>
      </c>
      <c r="M11" s="4">
        <v>3</v>
      </c>
      <c r="N11" s="4"/>
      <c r="O11" s="4"/>
      <c r="P11" s="25">
        <f>SUM(L11:O11)</f>
        <v>16</v>
      </c>
      <c r="Q11" s="6">
        <f>B11*$B$6+C11*$C$6+D11*$D$6+E11*$E$6</f>
        <v>2400</v>
      </c>
      <c r="R11" s="6">
        <f>G11*$G$6+H11*$H$6+I11*$I$6+J11*$J$6</f>
        <v>80</v>
      </c>
      <c r="S11" s="6">
        <f>L11*$L$6+M11*$M$6+N11*$N$6+O11*$O$6</f>
        <v>592</v>
      </c>
      <c r="T11" s="13">
        <f>SUM(Q11:S11)</f>
        <v>3072</v>
      </c>
      <c r="U11">
        <f t="shared" si="0"/>
        <v>78</v>
      </c>
    </row>
    <row r="12" spans="1:22" s="2" customFormat="1" ht="13.5" thickBot="1">
      <c r="A12" s="16" t="s">
        <v>12</v>
      </c>
      <c r="B12" s="5">
        <f>SUM(B7:B11)</f>
        <v>362</v>
      </c>
      <c r="C12" s="5">
        <f aca="true" t="shared" si="1" ref="C12:T12">SUM(C7:C11)</f>
        <v>47</v>
      </c>
      <c r="D12" s="5">
        <f t="shared" si="1"/>
        <v>26</v>
      </c>
      <c r="E12" s="5">
        <f t="shared" si="1"/>
        <v>4</v>
      </c>
      <c r="F12" s="5">
        <f t="shared" si="1"/>
        <v>439</v>
      </c>
      <c r="G12" s="5">
        <f>SUM(G7:G11)</f>
        <v>2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aca="true" t="shared" si="2" ref="K12:P12">SUM(K7:K11)</f>
        <v>2</v>
      </c>
      <c r="L12" s="5">
        <f t="shared" si="2"/>
        <v>21</v>
      </c>
      <c r="M12" s="5">
        <f t="shared" si="2"/>
        <v>62</v>
      </c>
      <c r="N12" s="5">
        <f t="shared" si="2"/>
        <v>6</v>
      </c>
      <c r="O12" s="5">
        <f t="shared" si="2"/>
        <v>1</v>
      </c>
      <c r="P12" s="5">
        <f t="shared" si="2"/>
        <v>90</v>
      </c>
      <c r="Q12" s="5">
        <f t="shared" si="1"/>
        <v>15956</v>
      </c>
      <c r="R12" s="5">
        <f t="shared" si="1"/>
        <v>80</v>
      </c>
      <c r="S12" s="5">
        <f t="shared" si="1"/>
        <v>2409</v>
      </c>
      <c r="T12" s="17">
        <f t="shared" si="1"/>
        <v>18445</v>
      </c>
      <c r="U12">
        <f t="shared" si="0"/>
        <v>531</v>
      </c>
      <c r="V12" s="29"/>
    </row>
    <row r="13" spans="1:22" s="2" customFormat="1" ht="13.5" thickBot="1">
      <c r="A13" s="31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  <c r="U13"/>
      <c r="V13" s="27"/>
    </row>
    <row r="14" spans="1:21" ht="12.75">
      <c r="A14" s="12" t="s">
        <v>10</v>
      </c>
      <c r="B14" s="6">
        <v>33</v>
      </c>
      <c r="C14" s="6">
        <v>10</v>
      </c>
      <c r="D14" s="6">
        <v>1</v>
      </c>
      <c r="E14" s="6">
        <v>1</v>
      </c>
      <c r="F14" s="23">
        <f>SUM(B14:E14)</f>
        <v>45</v>
      </c>
      <c r="G14" s="6"/>
      <c r="H14" s="6"/>
      <c r="I14" s="6"/>
      <c r="J14" s="6"/>
      <c r="K14" s="23">
        <f>SUM(G14:J14)</f>
        <v>0</v>
      </c>
      <c r="L14" s="6">
        <v>2</v>
      </c>
      <c r="M14" s="6">
        <v>8</v>
      </c>
      <c r="N14" s="6"/>
      <c r="O14" s="6"/>
      <c r="P14" s="23">
        <f>SUM(L14:O14)</f>
        <v>10</v>
      </c>
      <c r="Q14" s="6">
        <f>B14*$B$6+C14*$C$6+D14*$D$6+E14*$E$6</f>
        <v>1581</v>
      </c>
      <c r="R14" s="6">
        <f>G14*$G$6+H14*$H$6+I14*$I$6+J14*$J$6</f>
        <v>0</v>
      </c>
      <c r="S14" s="6">
        <f>L14*$L$6+M14*$M$6+N14*$N$6+O14*$O$6</f>
        <v>272</v>
      </c>
      <c r="T14" s="13">
        <f>SUM(Q14:S14)</f>
        <v>1853</v>
      </c>
      <c r="U14">
        <f t="shared" si="0"/>
        <v>55</v>
      </c>
    </row>
    <row r="15" spans="1:21" ht="12.75">
      <c r="A15" s="14" t="s">
        <v>14</v>
      </c>
      <c r="B15" s="3">
        <v>27</v>
      </c>
      <c r="C15" s="3">
        <v>1</v>
      </c>
      <c r="D15" s="3">
        <v>1</v>
      </c>
      <c r="E15" s="3"/>
      <c r="F15" s="23">
        <f>SUM(B15:E15)</f>
        <v>29</v>
      </c>
      <c r="G15" s="3"/>
      <c r="H15" s="3">
        <v>1</v>
      </c>
      <c r="I15" s="3"/>
      <c r="J15" s="3"/>
      <c r="K15" s="23">
        <f>SUM(G15:J15)</f>
        <v>1</v>
      </c>
      <c r="L15" s="3">
        <v>4</v>
      </c>
      <c r="M15" s="3">
        <v>15</v>
      </c>
      <c r="N15" s="3">
        <v>8</v>
      </c>
      <c r="O15" s="3">
        <v>1</v>
      </c>
      <c r="P15" s="23">
        <f>SUM(L15:O15)</f>
        <v>28</v>
      </c>
      <c r="Q15" s="6">
        <f>B15*$B$6+C15*$C$6+D15*$D$6+E15*$E$6</f>
        <v>1116</v>
      </c>
      <c r="R15" s="6">
        <f>G15*$G$6+H15*$H$6+I15*$I$6+J15*$J$6</f>
        <v>24</v>
      </c>
      <c r="S15" s="6">
        <f>L15*$L$6+M15*$M$6+N15*$N$6+O15*$O$6</f>
        <v>625</v>
      </c>
      <c r="T15" s="13">
        <f>SUM(Q15:S15)</f>
        <v>1765</v>
      </c>
      <c r="U15">
        <f t="shared" si="0"/>
        <v>58</v>
      </c>
    </row>
    <row r="16" spans="1:21" ht="13.5" thickBot="1">
      <c r="A16" s="15" t="s">
        <v>15</v>
      </c>
      <c r="B16" s="4">
        <v>25</v>
      </c>
      <c r="C16" s="4">
        <v>14</v>
      </c>
      <c r="D16" s="4">
        <v>4</v>
      </c>
      <c r="E16" s="4"/>
      <c r="F16" s="23">
        <f>SUM(B16:E16)</f>
        <v>43</v>
      </c>
      <c r="G16" s="4"/>
      <c r="H16" s="4"/>
      <c r="I16" s="4"/>
      <c r="J16" s="4"/>
      <c r="K16" s="23">
        <f>SUM(G16:J16)</f>
        <v>0</v>
      </c>
      <c r="L16" s="4">
        <v>8</v>
      </c>
      <c r="M16" s="4">
        <v>8</v>
      </c>
      <c r="N16" s="4">
        <v>2</v>
      </c>
      <c r="O16" s="4"/>
      <c r="P16" s="23">
        <f>SUM(L16:O16)</f>
        <v>18</v>
      </c>
      <c r="Q16" s="6">
        <f>B16*$B$6+C16*$C$6+D16*$D$6+E16*$E$6</f>
        <v>1384</v>
      </c>
      <c r="R16" s="6">
        <f>G16*$G$6+H16*$H$6+I16*$I$6+J16*$J$6</f>
        <v>0</v>
      </c>
      <c r="S16" s="6">
        <f>L16*$L$6+M16*$M$6+N16*$N$6+O16*$O$6</f>
        <v>536</v>
      </c>
      <c r="T16" s="13">
        <f>SUM(Q16:S16)</f>
        <v>1920</v>
      </c>
      <c r="U16">
        <f t="shared" si="0"/>
        <v>61</v>
      </c>
    </row>
    <row r="17" spans="1:22" s="2" customFormat="1" ht="13.5" thickBot="1">
      <c r="A17" s="16" t="s">
        <v>12</v>
      </c>
      <c r="B17" s="5">
        <f>SUM(B14:B16)</f>
        <v>85</v>
      </c>
      <c r="C17" s="5">
        <f aca="true" t="shared" si="3" ref="C17:K17">SUM(C14:C16)</f>
        <v>25</v>
      </c>
      <c r="D17" s="5">
        <f t="shared" si="3"/>
        <v>6</v>
      </c>
      <c r="E17" s="5">
        <f t="shared" si="3"/>
        <v>1</v>
      </c>
      <c r="F17" s="5">
        <f t="shared" si="3"/>
        <v>117</v>
      </c>
      <c r="G17" s="5">
        <f>SUM(G14:G16)</f>
        <v>0</v>
      </c>
      <c r="H17" s="5">
        <f>SUM(H14:H16)</f>
        <v>1</v>
      </c>
      <c r="I17" s="5">
        <f t="shared" si="3"/>
        <v>0</v>
      </c>
      <c r="J17" s="5">
        <f t="shared" si="3"/>
        <v>0</v>
      </c>
      <c r="K17" s="5">
        <f t="shared" si="3"/>
        <v>1</v>
      </c>
      <c r="L17" s="5">
        <f aca="true" t="shared" si="4" ref="L17:T17">SUM(L14:L16)</f>
        <v>14</v>
      </c>
      <c r="M17" s="5">
        <f t="shared" si="4"/>
        <v>31</v>
      </c>
      <c r="N17" s="5">
        <f t="shared" si="4"/>
        <v>10</v>
      </c>
      <c r="O17" s="5">
        <f t="shared" si="4"/>
        <v>1</v>
      </c>
      <c r="P17" s="5">
        <f t="shared" si="4"/>
        <v>56</v>
      </c>
      <c r="Q17" s="5">
        <f t="shared" si="4"/>
        <v>4081</v>
      </c>
      <c r="R17" s="5">
        <f t="shared" si="4"/>
        <v>24</v>
      </c>
      <c r="S17" s="5">
        <f t="shared" si="4"/>
        <v>1433</v>
      </c>
      <c r="T17" s="17">
        <f t="shared" si="4"/>
        <v>5538</v>
      </c>
      <c r="U17">
        <f t="shared" si="0"/>
        <v>174</v>
      </c>
      <c r="V17" s="29"/>
    </row>
    <row r="18" spans="1:22" s="2" customFormat="1" ht="13.5" thickBot="1">
      <c r="A18" s="31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/>
      <c r="V18" s="27"/>
    </row>
    <row r="19" spans="1:21" ht="12.75">
      <c r="A19" s="12" t="s">
        <v>17</v>
      </c>
      <c r="B19" s="6">
        <v>40</v>
      </c>
      <c r="C19" s="6"/>
      <c r="D19" s="6">
        <v>0</v>
      </c>
      <c r="E19" s="6">
        <v>0</v>
      </c>
      <c r="F19" s="23">
        <f>SUM(B19:E19)</f>
        <v>40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13</v>
      </c>
      <c r="M19" s="6"/>
      <c r="N19" s="6"/>
      <c r="O19" s="6">
        <v>0</v>
      </c>
      <c r="P19" s="23">
        <f>SUM(L19:O19)</f>
        <v>13</v>
      </c>
      <c r="Q19" s="6">
        <f>B19*$B$6+C19*$C$6+D19*$D$6+E19*$E$6</f>
        <v>1600</v>
      </c>
      <c r="R19" s="6">
        <f>G19*$G$6+H19*$H$6+I19*$I$6+J19*$J$6</f>
        <v>0</v>
      </c>
      <c r="S19" s="6">
        <f>L19*$L$6+M19*$M$6+N19*$N$6+O19*$O$6</f>
        <v>520</v>
      </c>
      <c r="T19" s="13">
        <f>SUM(Q19:S19)</f>
        <v>2120</v>
      </c>
      <c r="U19">
        <f t="shared" si="0"/>
        <v>53</v>
      </c>
    </row>
    <row r="20" spans="1:21" ht="13.5" thickBot="1">
      <c r="A20" s="15" t="s">
        <v>10</v>
      </c>
      <c r="B20" s="4">
        <v>25</v>
      </c>
      <c r="C20" s="4">
        <v>1</v>
      </c>
      <c r="D20" s="4">
        <v>0</v>
      </c>
      <c r="E20" s="4">
        <v>0</v>
      </c>
      <c r="F20" s="24">
        <f>SUM(B20:E20)</f>
        <v>26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4</v>
      </c>
      <c r="M20" s="4">
        <v>13</v>
      </c>
      <c r="N20" s="4">
        <v>3</v>
      </c>
      <c r="O20" s="4">
        <v>1</v>
      </c>
      <c r="P20" s="24">
        <f>SUM(L20:O20)</f>
        <v>21</v>
      </c>
      <c r="Q20" s="6">
        <f>B20*$B$6+C20*$C$6+D20*$D$6+E20*$E$6</f>
        <v>1024</v>
      </c>
      <c r="R20" s="6">
        <f>G20*$G$6+H20*$H$6+I20*$I$6+J20*$J$6</f>
        <v>0</v>
      </c>
      <c r="S20" s="6">
        <f>L20*$L$6+M20*$M$6+N20*$N$6+O20*$O$6</f>
        <v>517</v>
      </c>
      <c r="T20" s="13">
        <f>SUM(Q20:S20)</f>
        <v>1541</v>
      </c>
      <c r="U20">
        <f t="shared" si="0"/>
        <v>47</v>
      </c>
    </row>
    <row r="21" spans="1:22" s="2" customFormat="1" ht="14.25" customHeight="1" thickBot="1">
      <c r="A21" s="16" t="s">
        <v>12</v>
      </c>
      <c r="B21" s="5">
        <f>SUM(B19:B20)</f>
        <v>65</v>
      </c>
      <c r="C21" s="5">
        <f aca="true" t="shared" si="5" ref="C21:T21">SUM(C19:C20)</f>
        <v>1</v>
      </c>
      <c r="D21" s="5">
        <f t="shared" si="5"/>
        <v>0</v>
      </c>
      <c r="E21" s="5">
        <f t="shared" si="5"/>
        <v>0</v>
      </c>
      <c r="F21" s="5">
        <f t="shared" si="5"/>
        <v>66</v>
      </c>
      <c r="G21" s="5">
        <f>SUM(G19:G20)</f>
        <v>0</v>
      </c>
      <c r="H21" s="5">
        <f t="shared" si="5"/>
        <v>0</v>
      </c>
      <c r="I21" s="5">
        <f t="shared" si="5"/>
        <v>0</v>
      </c>
      <c r="J21" s="5">
        <f t="shared" si="5"/>
        <v>0</v>
      </c>
      <c r="K21" s="5">
        <f t="shared" si="5"/>
        <v>0</v>
      </c>
      <c r="L21" s="5">
        <f>SUM(L19:L20)</f>
        <v>17</v>
      </c>
      <c r="M21" s="5">
        <f>SUM(M19:M20)</f>
        <v>13</v>
      </c>
      <c r="N21" s="5">
        <f>SUM(N19:N20)</f>
        <v>3</v>
      </c>
      <c r="O21" s="5">
        <f>SUM(O19:O20)</f>
        <v>1</v>
      </c>
      <c r="P21" s="5">
        <f>SUM(P19:P20)</f>
        <v>34</v>
      </c>
      <c r="Q21" s="5">
        <f t="shared" si="5"/>
        <v>2624</v>
      </c>
      <c r="R21" s="5">
        <f t="shared" si="5"/>
        <v>0</v>
      </c>
      <c r="S21" s="5">
        <f t="shared" si="5"/>
        <v>1037</v>
      </c>
      <c r="T21" s="17">
        <f t="shared" si="5"/>
        <v>3661</v>
      </c>
      <c r="U21">
        <f t="shared" si="0"/>
        <v>100</v>
      </c>
      <c r="V21" s="29"/>
    </row>
    <row r="22" spans="1:22" s="2" customFormat="1" ht="13.5" thickBot="1">
      <c r="A22" s="31" t="s">
        <v>18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/>
      <c r="V22" s="27"/>
    </row>
    <row r="23" spans="1:21" ht="12.75">
      <c r="A23" s="12" t="s">
        <v>19</v>
      </c>
      <c r="B23" s="6">
        <v>41</v>
      </c>
      <c r="C23" s="6"/>
      <c r="D23" s="6"/>
      <c r="E23" s="6">
        <v>0</v>
      </c>
      <c r="F23" s="23">
        <f>SUM(B23:E23)</f>
        <v>41</v>
      </c>
      <c r="G23" s="6">
        <v>0</v>
      </c>
      <c r="H23" s="6">
        <v>1</v>
      </c>
      <c r="I23" s="6">
        <v>0</v>
      </c>
      <c r="J23" s="6">
        <v>0</v>
      </c>
      <c r="K23" s="23">
        <f>SUM(G23:J23)</f>
        <v>1</v>
      </c>
      <c r="L23" s="6">
        <v>1</v>
      </c>
      <c r="M23" s="6">
        <v>4</v>
      </c>
      <c r="N23" s="6">
        <v>0</v>
      </c>
      <c r="O23" s="6">
        <v>0</v>
      </c>
      <c r="P23" s="23">
        <f>SUM(L23:O23)</f>
        <v>5</v>
      </c>
      <c r="Q23" s="6">
        <f>B23*$B$6+C23*$C$6+D23*$D$6+E23*$E$6</f>
        <v>1640</v>
      </c>
      <c r="R23" s="6">
        <f>G23*$G$6+H23*$H$6+I23*$I$6+J23*$J$6</f>
        <v>24</v>
      </c>
      <c r="S23" s="6">
        <f>L23*$L$6+M23*$M$6+N23*$N$6+O23*$O$6</f>
        <v>136</v>
      </c>
      <c r="T23" s="13">
        <f>SUM(Q23:S23)</f>
        <v>1800</v>
      </c>
      <c r="U23">
        <f t="shared" si="0"/>
        <v>47</v>
      </c>
    </row>
    <row r="24" spans="1:21" ht="12.75">
      <c r="A24" s="14" t="s">
        <v>20</v>
      </c>
      <c r="B24" s="3">
        <v>64</v>
      </c>
      <c r="C24" s="3">
        <v>3</v>
      </c>
      <c r="D24" s="3">
        <v>1</v>
      </c>
      <c r="E24" s="3">
        <v>0</v>
      </c>
      <c r="F24" s="23">
        <f>SUM(B24:E24)</f>
        <v>68</v>
      </c>
      <c r="G24" s="3">
        <v>0</v>
      </c>
      <c r="H24" s="3"/>
      <c r="I24" s="3">
        <v>0</v>
      </c>
      <c r="J24" s="3">
        <v>0</v>
      </c>
      <c r="K24" s="23">
        <f>SUM(G24:J24)</f>
        <v>0</v>
      </c>
      <c r="L24" s="3">
        <v>8</v>
      </c>
      <c r="M24" s="3">
        <v>8</v>
      </c>
      <c r="N24" s="3">
        <v>0</v>
      </c>
      <c r="O24" s="3">
        <v>0</v>
      </c>
      <c r="P24" s="23">
        <f>SUM(L24:O24)</f>
        <v>16</v>
      </c>
      <c r="Q24" s="6">
        <f>B24*$B$6+C24*$C$6+D24*$D$6+E24*$E$6</f>
        <v>2644</v>
      </c>
      <c r="R24" s="6">
        <f>G24*$G$6+H24*$H$6+I24*$I$6+J24*$J$6</f>
        <v>0</v>
      </c>
      <c r="S24" s="6">
        <f>L24*$L$6+M24*$M$6+N24*$N$6+O24*$O$6</f>
        <v>512</v>
      </c>
      <c r="T24" s="13">
        <f>SUM(Q24:S24)</f>
        <v>3156</v>
      </c>
      <c r="U24">
        <f t="shared" si="0"/>
        <v>84</v>
      </c>
    </row>
    <row r="25" spans="1:21" ht="13.5" thickBot="1">
      <c r="A25" s="15" t="s">
        <v>10</v>
      </c>
      <c r="B25" s="4">
        <v>25</v>
      </c>
      <c r="C25" s="4">
        <v>3</v>
      </c>
      <c r="D25" s="4"/>
      <c r="E25" s="4">
        <v>0</v>
      </c>
      <c r="F25" s="23">
        <f>SUM(B25:E25)</f>
        <v>28</v>
      </c>
      <c r="G25" s="4">
        <v>0</v>
      </c>
      <c r="H25" s="4"/>
      <c r="I25" s="4">
        <v>0</v>
      </c>
      <c r="J25" s="4">
        <v>0</v>
      </c>
      <c r="K25" s="23">
        <f>SUM(G25:J25)</f>
        <v>0</v>
      </c>
      <c r="L25" s="4">
        <v>1</v>
      </c>
      <c r="M25" s="4">
        <v>4</v>
      </c>
      <c r="N25" s="4">
        <v>0</v>
      </c>
      <c r="O25" s="4">
        <v>0</v>
      </c>
      <c r="P25" s="23">
        <f>SUM(L25:O25)</f>
        <v>5</v>
      </c>
      <c r="Q25" s="6">
        <f>B25*$B$6+C25*$C$6+D25*$D$6+E25*$E$6</f>
        <v>1072</v>
      </c>
      <c r="R25" s="6">
        <f>G25*$G$6+H25*$H$6+I25*$I$6+J25*$J$6</f>
        <v>0</v>
      </c>
      <c r="S25" s="6">
        <f>L25*$L$6+M25*$M$6+N25*$N$6+O25*$O$6</f>
        <v>136</v>
      </c>
      <c r="T25" s="13">
        <f>SUM(Q25:S25)</f>
        <v>1208</v>
      </c>
      <c r="U25">
        <f t="shared" si="0"/>
        <v>33</v>
      </c>
    </row>
    <row r="26" spans="1:22" s="2" customFormat="1" ht="13.5" thickBot="1">
      <c r="A26" s="16" t="s">
        <v>12</v>
      </c>
      <c r="B26" s="5">
        <f aca="true" t="shared" si="6" ref="B26:T26">SUM(B23:B25)</f>
        <v>130</v>
      </c>
      <c r="C26" s="5">
        <f t="shared" si="6"/>
        <v>6</v>
      </c>
      <c r="D26" s="5">
        <f t="shared" si="6"/>
        <v>1</v>
      </c>
      <c r="E26" s="5">
        <f t="shared" si="6"/>
        <v>0</v>
      </c>
      <c r="F26" s="5">
        <f t="shared" si="6"/>
        <v>137</v>
      </c>
      <c r="G26" s="5">
        <f t="shared" si="6"/>
        <v>0</v>
      </c>
      <c r="H26" s="5">
        <f t="shared" si="6"/>
        <v>1</v>
      </c>
      <c r="I26" s="5">
        <f t="shared" si="6"/>
        <v>0</v>
      </c>
      <c r="J26" s="5">
        <f t="shared" si="6"/>
        <v>0</v>
      </c>
      <c r="K26" s="5">
        <f t="shared" si="6"/>
        <v>1</v>
      </c>
      <c r="L26" s="5">
        <f>SUM(L23:L25)</f>
        <v>10</v>
      </c>
      <c r="M26" s="5">
        <f>SUM(M23:M25)</f>
        <v>16</v>
      </c>
      <c r="N26" s="5">
        <f>SUM(N23:N25)</f>
        <v>0</v>
      </c>
      <c r="O26" s="5">
        <f>SUM(O23:O25)</f>
        <v>0</v>
      </c>
      <c r="P26" s="5">
        <f>SUM(P23:P25)</f>
        <v>26</v>
      </c>
      <c r="Q26" s="5">
        <f t="shared" si="6"/>
        <v>5356</v>
      </c>
      <c r="R26" s="5">
        <f t="shared" si="6"/>
        <v>24</v>
      </c>
      <c r="S26" s="5">
        <f t="shared" si="6"/>
        <v>784</v>
      </c>
      <c r="T26" s="17">
        <f t="shared" si="6"/>
        <v>6164</v>
      </c>
      <c r="U26">
        <f t="shared" si="0"/>
        <v>164</v>
      </c>
      <c r="V26" s="29"/>
    </row>
    <row r="27" spans="1:22" s="2" customFormat="1" ht="13.5" thickBot="1">
      <c r="A27" s="31" t="s">
        <v>21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/>
      <c r="V27" s="27"/>
    </row>
    <row r="28" spans="1:21" ht="12.75">
      <c r="A28" s="12" t="s">
        <v>22</v>
      </c>
      <c r="B28" s="6">
        <v>44</v>
      </c>
      <c r="C28" s="6">
        <v>1</v>
      </c>
      <c r="D28" s="6"/>
      <c r="E28" s="6">
        <v>1</v>
      </c>
      <c r="F28" s="23">
        <f>SUM(B28:E28)</f>
        <v>46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7</v>
      </c>
      <c r="M28" s="6">
        <v>1</v>
      </c>
      <c r="N28" s="6"/>
      <c r="O28" s="6">
        <v>0</v>
      </c>
      <c r="P28" s="23">
        <f>SUM(L28:O28)</f>
        <v>8</v>
      </c>
      <c r="Q28" s="6">
        <f>B28*$B$6+C28*$C$6+D28*$D$6+E28*$E$6</f>
        <v>1793</v>
      </c>
      <c r="R28" s="6">
        <f>G28*$G$6+H28*$H$6+I28*$I$6+J28*$J$6</f>
        <v>0</v>
      </c>
      <c r="S28" s="6">
        <f>L28*$L$6+M28*$M$6+N28*$N$6+O28*$O$6</f>
        <v>304</v>
      </c>
      <c r="T28" s="13">
        <f>SUM(Q28:S28)</f>
        <v>2097</v>
      </c>
      <c r="U28">
        <f t="shared" si="0"/>
        <v>54</v>
      </c>
    </row>
    <row r="29" spans="1:21" ht="12.75">
      <c r="A29" s="14" t="s">
        <v>10</v>
      </c>
      <c r="B29" s="3">
        <v>39</v>
      </c>
      <c r="C29" s="3">
        <v>3</v>
      </c>
      <c r="D29" s="3">
        <v>2</v>
      </c>
      <c r="E29" s="3">
        <v>1</v>
      </c>
      <c r="F29" s="25">
        <f>SUM(B29:E29)</f>
        <v>45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7</v>
      </c>
      <c r="M29" s="3">
        <v>1</v>
      </c>
      <c r="N29" s="3">
        <v>1</v>
      </c>
      <c r="O29" s="3">
        <v>0</v>
      </c>
      <c r="P29" s="23">
        <f>SUM(L29:O29)</f>
        <v>9</v>
      </c>
      <c r="Q29" s="6">
        <f>B29*$B$6+C29*$C$6+D29*$D$6+E29*$E$6</f>
        <v>1665</v>
      </c>
      <c r="R29" s="6">
        <f>G29*$G$6+H29*$H$6+I29*$I$6+J29*$J$6</f>
        <v>0</v>
      </c>
      <c r="S29" s="6">
        <f>L29*$L$6+M29*$M$6+N29*$N$6+O29*$O$6</f>
        <v>316</v>
      </c>
      <c r="T29" s="13">
        <f>SUM(Q29:S29)</f>
        <v>1981</v>
      </c>
      <c r="U29">
        <f t="shared" si="0"/>
        <v>54</v>
      </c>
    </row>
    <row r="30" spans="1:21" ht="13.5" thickBot="1">
      <c r="A30" s="15" t="s">
        <v>15</v>
      </c>
      <c r="B30" s="4">
        <v>49</v>
      </c>
      <c r="C30" s="4"/>
      <c r="D30" s="4"/>
      <c r="E30" s="4"/>
      <c r="F30" s="25">
        <f>SUM(B30:E30)</f>
        <v>49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14</v>
      </c>
      <c r="M30" s="4">
        <v>4</v>
      </c>
      <c r="N30" s="4"/>
      <c r="O30" s="4">
        <v>0</v>
      </c>
      <c r="P30" s="23">
        <f>SUM(L30:O30)</f>
        <v>18</v>
      </c>
      <c r="Q30" s="6">
        <f>B30*$B$6+C30*$C$6+D30*$D$6+E30*$E$6</f>
        <v>1960</v>
      </c>
      <c r="R30" s="6">
        <f>G30*$G$6+H30*$H$6+I30*$I$6+J30*$J$6</f>
        <v>0</v>
      </c>
      <c r="S30" s="6">
        <f>L30*$L$6+M30*$M$6+N30*$N$6+O30*$O$6</f>
        <v>656</v>
      </c>
      <c r="T30" s="13">
        <f>SUM(Q30:S30)</f>
        <v>2616</v>
      </c>
      <c r="U30">
        <f t="shared" si="0"/>
        <v>67</v>
      </c>
    </row>
    <row r="31" spans="1:22" s="2" customFormat="1" ht="13.5" thickBot="1">
      <c r="A31" s="16" t="s">
        <v>12</v>
      </c>
      <c r="B31" s="5">
        <f>SUM(B28:B30)</f>
        <v>132</v>
      </c>
      <c r="C31" s="5">
        <f aca="true" t="shared" si="7" ref="C31:T31">SUM(C28:C30)</f>
        <v>4</v>
      </c>
      <c r="D31" s="5">
        <f t="shared" si="7"/>
        <v>2</v>
      </c>
      <c r="E31" s="5">
        <f t="shared" si="7"/>
        <v>2</v>
      </c>
      <c r="F31" s="5">
        <f t="shared" si="7"/>
        <v>140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  <c r="K31" s="5">
        <f t="shared" si="7"/>
        <v>0</v>
      </c>
      <c r="L31" s="5">
        <f>SUM(L28:L30)</f>
        <v>28</v>
      </c>
      <c r="M31" s="5">
        <f>SUM(M28:M30)</f>
        <v>6</v>
      </c>
      <c r="N31" s="5">
        <f>SUM(N28:N30)</f>
        <v>1</v>
      </c>
      <c r="O31" s="5">
        <f>SUM(O28:O30)</f>
        <v>0</v>
      </c>
      <c r="P31" s="5">
        <f>SUM(P28:P30)</f>
        <v>35</v>
      </c>
      <c r="Q31" s="5">
        <f t="shared" si="7"/>
        <v>5418</v>
      </c>
      <c r="R31" s="5">
        <f t="shared" si="7"/>
        <v>0</v>
      </c>
      <c r="S31" s="5">
        <f t="shared" si="7"/>
        <v>1276</v>
      </c>
      <c r="T31" s="17">
        <f t="shared" si="7"/>
        <v>6694</v>
      </c>
      <c r="U31">
        <f t="shared" si="0"/>
        <v>175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>B12+B17+B21+B26+B31</f>
        <v>774</v>
      </c>
      <c r="C33" s="21">
        <f aca="true" t="shared" si="8" ref="C33:T33">C12+C17+C21+C26+C31</f>
        <v>83</v>
      </c>
      <c r="D33" s="21">
        <f t="shared" si="8"/>
        <v>35</v>
      </c>
      <c r="E33" s="21">
        <f t="shared" si="8"/>
        <v>7</v>
      </c>
      <c r="F33" s="21">
        <f t="shared" si="8"/>
        <v>899</v>
      </c>
      <c r="G33" s="21">
        <f t="shared" si="8"/>
        <v>2</v>
      </c>
      <c r="H33" s="21">
        <f t="shared" si="8"/>
        <v>2</v>
      </c>
      <c r="I33" s="21">
        <f t="shared" si="8"/>
        <v>0</v>
      </c>
      <c r="J33" s="21">
        <f t="shared" si="8"/>
        <v>0</v>
      </c>
      <c r="K33" s="21">
        <f t="shared" si="8"/>
        <v>4</v>
      </c>
      <c r="L33" s="21">
        <f>L12+L17+L21+L26+L31</f>
        <v>90</v>
      </c>
      <c r="M33" s="21">
        <f>M12+M17+M21+M26+M31</f>
        <v>128</v>
      </c>
      <c r="N33" s="21">
        <f>N12+N17+N21+N26+N31</f>
        <v>20</v>
      </c>
      <c r="O33" s="21">
        <f>O12+O17+O21+O26+O31</f>
        <v>3</v>
      </c>
      <c r="P33" s="21">
        <f>P12+P17+P21+P26+P31</f>
        <v>241</v>
      </c>
      <c r="Q33" s="21">
        <f t="shared" si="8"/>
        <v>33435</v>
      </c>
      <c r="R33" s="21">
        <f t="shared" si="8"/>
        <v>128</v>
      </c>
      <c r="S33" s="21">
        <f>S12+S17+S21+S26+S31</f>
        <v>6939</v>
      </c>
      <c r="T33" s="21">
        <f t="shared" si="8"/>
        <v>40502</v>
      </c>
      <c r="U33">
        <f t="shared" si="0"/>
        <v>1144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1144</v>
      </c>
    </row>
  </sheetData>
  <mergeCells count="15">
    <mergeCell ref="S5:S6"/>
    <mergeCell ref="A5:A6"/>
    <mergeCell ref="B5:F5"/>
    <mergeCell ref="G5:K5"/>
    <mergeCell ref="L5:P5"/>
    <mergeCell ref="A1:U1"/>
    <mergeCell ref="A27:T27"/>
    <mergeCell ref="Q5:Q6"/>
    <mergeCell ref="R5:R6"/>
    <mergeCell ref="T5:T6"/>
    <mergeCell ref="A13:T13"/>
    <mergeCell ref="A18:T18"/>
    <mergeCell ref="A22:T22"/>
    <mergeCell ref="A2:U2"/>
    <mergeCell ref="A3:U3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18" sqref="A18:T18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2" s="2" customFormat="1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8"/>
    </row>
    <row r="3" spans="1:22" s="2" customFormat="1" ht="15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30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0" t="s">
        <v>2</v>
      </c>
      <c r="B5" s="42" t="s">
        <v>3</v>
      </c>
      <c r="C5" s="42"/>
      <c r="D5" s="42"/>
      <c r="E5" s="42"/>
      <c r="F5" s="42"/>
      <c r="G5" s="42" t="s">
        <v>4</v>
      </c>
      <c r="H5" s="42"/>
      <c r="I5" s="42"/>
      <c r="J5" s="42"/>
      <c r="K5" s="42"/>
      <c r="L5" s="42" t="s">
        <v>26</v>
      </c>
      <c r="M5" s="42"/>
      <c r="N5" s="42"/>
      <c r="O5" s="42"/>
      <c r="P5" s="42"/>
      <c r="Q5" s="34" t="s">
        <v>5</v>
      </c>
      <c r="R5" s="36" t="s">
        <v>6</v>
      </c>
      <c r="S5" s="36" t="s">
        <v>27</v>
      </c>
      <c r="T5" s="38" t="s">
        <v>7</v>
      </c>
      <c r="V5" s="28"/>
    </row>
    <row r="6" spans="1:22" s="2" customFormat="1" ht="13.5" thickBot="1">
      <c r="A6" s="41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35"/>
      <c r="R6" s="37"/>
      <c r="S6" s="37"/>
      <c r="T6" s="39"/>
      <c r="V6" s="28"/>
    </row>
    <row r="7" spans="1:21" ht="12" customHeight="1">
      <c r="A7" s="12" t="s">
        <v>8</v>
      </c>
      <c r="B7" s="6">
        <v>117</v>
      </c>
      <c r="C7" s="6">
        <v>13</v>
      </c>
      <c r="D7" s="6">
        <v>11</v>
      </c>
      <c r="E7" s="6">
        <v>1</v>
      </c>
      <c r="F7" s="23">
        <f>SUM(B7:E7)</f>
        <v>142</v>
      </c>
      <c r="G7" s="6"/>
      <c r="H7" s="6"/>
      <c r="I7" s="6"/>
      <c r="J7" s="6"/>
      <c r="K7" s="23">
        <f>SUM(G7:J7)</f>
        <v>0</v>
      </c>
      <c r="L7" s="6">
        <v>3</v>
      </c>
      <c r="M7" s="6">
        <v>18</v>
      </c>
      <c r="N7" s="6"/>
      <c r="O7" s="6">
        <v>1</v>
      </c>
      <c r="P7" s="23">
        <f>SUM(L7:O7)</f>
        <v>22</v>
      </c>
      <c r="Q7" s="6">
        <f>B7*$B$6+C7*$C$6+D7*$D$6+E7*$E$6</f>
        <v>5133</v>
      </c>
      <c r="R7" s="6">
        <f>G7*$G$6+H7*$H$6+I7*$I$6+J7*$J$6</f>
        <v>0</v>
      </c>
      <c r="S7" s="6">
        <f>L7*$L$6+M7*$M$6+N7*$N$6+O7*$O$6</f>
        <v>561</v>
      </c>
      <c r="T7" s="13">
        <f>SUM(Q7:S7)</f>
        <v>5694</v>
      </c>
      <c r="U7">
        <f>F7+K7+P7</f>
        <v>164</v>
      </c>
    </row>
    <row r="8" spans="1:21" ht="12.75">
      <c r="A8" s="12" t="s">
        <v>25</v>
      </c>
      <c r="B8" s="6">
        <v>72</v>
      </c>
      <c r="C8" s="6">
        <v>29</v>
      </c>
      <c r="D8" s="6">
        <v>17</v>
      </c>
      <c r="E8" s="6">
        <v>1</v>
      </c>
      <c r="F8" s="23">
        <f>SUM(B8:E8)</f>
        <v>119</v>
      </c>
      <c r="G8" s="6"/>
      <c r="H8" s="6"/>
      <c r="I8" s="6"/>
      <c r="J8" s="6"/>
      <c r="K8" s="23">
        <f>SUM(G8:J8)</f>
        <v>0</v>
      </c>
      <c r="L8" s="6">
        <v>1</v>
      </c>
      <c r="M8" s="6">
        <v>17</v>
      </c>
      <c r="N8" s="6">
        <v>2</v>
      </c>
      <c r="O8" s="6"/>
      <c r="P8" s="23">
        <f>SUM(L8:O8)</f>
        <v>20</v>
      </c>
      <c r="Q8" s="6">
        <f>B8*$B$6+C8*$C$6+D8*$D$6+E8*$E$6</f>
        <v>3789</v>
      </c>
      <c r="R8" s="6">
        <f>G8*$G$6+H8*$H$6+I8*$I$6+J8*$J$6</f>
        <v>0</v>
      </c>
      <c r="S8" s="6">
        <f>L8*$L$6+M8*$M$6+N8*$N$6+O8*$O$6</f>
        <v>472</v>
      </c>
      <c r="T8" s="13">
        <f>SUM(Q8:S8)</f>
        <v>4261</v>
      </c>
      <c r="U8">
        <f aca="true" t="shared" si="0" ref="U8:U33">F8+K8+P8</f>
        <v>139</v>
      </c>
    </row>
    <row r="9" spans="1:21" ht="12.75">
      <c r="A9" s="14" t="s">
        <v>9</v>
      </c>
      <c r="B9" s="3">
        <v>76</v>
      </c>
      <c r="C9" s="3">
        <v>4</v>
      </c>
      <c r="D9" s="3"/>
      <c r="E9" s="3">
        <v>1</v>
      </c>
      <c r="F9" s="23">
        <f>SUM(B9:E9)</f>
        <v>81</v>
      </c>
      <c r="G9" s="6"/>
      <c r="H9" s="6"/>
      <c r="I9" s="6"/>
      <c r="J9" s="6"/>
      <c r="K9" s="23">
        <f>SUM(G9:J9)</f>
        <v>0</v>
      </c>
      <c r="L9" s="6">
        <v>4</v>
      </c>
      <c r="M9" s="6">
        <v>12</v>
      </c>
      <c r="N9" s="6">
        <v>2</v>
      </c>
      <c r="O9" s="6"/>
      <c r="P9" s="23">
        <f>SUM(L9:O9)</f>
        <v>18</v>
      </c>
      <c r="Q9" s="6">
        <f>B9*$B$6+C9*$C$6+D9*$D$6+E9*$E$6</f>
        <v>3145</v>
      </c>
      <c r="R9" s="6">
        <f>G9*$G$6+H9*$H$6+I9*$I$6+J9*$J$6</f>
        <v>0</v>
      </c>
      <c r="S9" s="6">
        <f>L9*$L$6+M9*$M$6+N9*$N$6+O9*$O$6</f>
        <v>472</v>
      </c>
      <c r="T9" s="13">
        <f>SUM(Q9:S9)</f>
        <v>3617</v>
      </c>
      <c r="U9">
        <f t="shared" si="0"/>
        <v>99</v>
      </c>
    </row>
    <row r="10" spans="1:21" ht="12.75">
      <c r="A10" s="14" t="s">
        <v>10</v>
      </c>
      <c r="B10" s="3">
        <v>30</v>
      </c>
      <c r="C10" s="3">
        <v>5</v>
      </c>
      <c r="D10" s="3"/>
      <c r="E10" s="3">
        <v>1</v>
      </c>
      <c r="F10" s="23">
        <f>SUM(B10:E10)</f>
        <v>36</v>
      </c>
      <c r="G10" s="3"/>
      <c r="H10" s="3"/>
      <c r="I10" s="3"/>
      <c r="J10" s="3"/>
      <c r="K10" s="25">
        <f>SUM(G10:J10)</f>
        <v>0</v>
      </c>
      <c r="L10" s="3"/>
      <c r="M10" s="3">
        <v>11</v>
      </c>
      <c r="N10" s="3">
        <v>2</v>
      </c>
      <c r="O10" s="3"/>
      <c r="P10" s="25">
        <f>SUM(L10:O10)</f>
        <v>13</v>
      </c>
      <c r="Q10" s="6">
        <f>B10*$B$6+C10*$C$6+D10*$D$6+E10*$E$6</f>
        <v>1329</v>
      </c>
      <c r="R10" s="6">
        <f>G10*$G$6+H10*$H$6+I10*$I$6+J10*$J$6</f>
        <v>0</v>
      </c>
      <c r="S10" s="6">
        <f>L10*$L$6+M10*$M$6+N10*$N$6+O10*$O$6</f>
        <v>288</v>
      </c>
      <c r="T10" s="13">
        <f>SUM(Q10:S10)</f>
        <v>1617</v>
      </c>
      <c r="U10">
        <f t="shared" si="0"/>
        <v>49</v>
      </c>
    </row>
    <row r="11" spans="1:21" ht="13.5" thickBot="1">
      <c r="A11" s="15" t="s">
        <v>11</v>
      </c>
      <c r="B11" s="4">
        <v>60</v>
      </c>
      <c r="C11" s="4"/>
      <c r="D11" s="4"/>
      <c r="E11" s="4"/>
      <c r="F11" s="23">
        <f>SUM(B11:E11)</f>
        <v>60</v>
      </c>
      <c r="G11" s="4">
        <v>2</v>
      </c>
      <c r="H11" s="4"/>
      <c r="I11" s="4"/>
      <c r="J11" s="4"/>
      <c r="K11" s="25">
        <f>SUM(G11:J11)</f>
        <v>2</v>
      </c>
      <c r="L11" s="4">
        <v>12</v>
      </c>
      <c r="M11" s="4">
        <v>3</v>
      </c>
      <c r="N11" s="4"/>
      <c r="O11" s="4"/>
      <c r="P11" s="25">
        <f>SUM(L11:O11)</f>
        <v>15</v>
      </c>
      <c r="Q11" s="6">
        <f>B11*$B$6+C11*$C$6+D11*$D$6+E11*$E$6</f>
        <v>2400</v>
      </c>
      <c r="R11" s="6">
        <f>G11*$G$6+H11*$H$6+I11*$I$6+J11*$J$6</f>
        <v>80</v>
      </c>
      <c r="S11" s="6">
        <f>L11*$L$6+M11*$M$6+N11*$N$6+O11*$O$6</f>
        <v>552</v>
      </c>
      <c r="T11" s="13">
        <f>SUM(Q11:S11)</f>
        <v>3032</v>
      </c>
      <c r="U11">
        <f t="shared" si="0"/>
        <v>77</v>
      </c>
    </row>
    <row r="12" spans="1:22" s="2" customFormat="1" ht="13.5" thickBot="1">
      <c r="A12" s="16" t="s">
        <v>12</v>
      </c>
      <c r="B12" s="5">
        <f>SUM(B7:B11)</f>
        <v>355</v>
      </c>
      <c r="C12" s="5">
        <f aca="true" t="shared" si="1" ref="C12:T12">SUM(C7:C11)</f>
        <v>51</v>
      </c>
      <c r="D12" s="5">
        <f t="shared" si="1"/>
        <v>28</v>
      </c>
      <c r="E12" s="5">
        <f t="shared" si="1"/>
        <v>4</v>
      </c>
      <c r="F12" s="5">
        <f t="shared" si="1"/>
        <v>438</v>
      </c>
      <c r="G12" s="5">
        <f>SUM(G7:G11)</f>
        <v>2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aca="true" t="shared" si="2" ref="K12:P12">SUM(K7:K11)</f>
        <v>2</v>
      </c>
      <c r="L12" s="5">
        <f t="shared" si="2"/>
        <v>20</v>
      </c>
      <c r="M12" s="5">
        <f t="shared" si="2"/>
        <v>61</v>
      </c>
      <c r="N12" s="5">
        <f t="shared" si="2"/>
        <v>6</v>
      </c>
      <c r="O12" s="5">
        <f t="shared" si="2"/>
        <v>1</v>
      </c>
      <c r="P12" s="5">
        <f t="shared" si="2"/>
        <v>88</v>
      </c>
      <c r="Q12" s="5">
        <f t="shared" si="1"/>
        <v>15796</v>
      </c>
      <c r="R12" s="5">
        <f t="shared" si="1"/>
        <v>80</v>
      </c>
      <c r="S12" s="5">
        <f t="shared" si="1"/>
        <v>2345</v>
      </c>
      <c r="T12" s="17">
        <f t="shared" si="1"/>
        <v>18221</v>
      </c>
      <c r="U12">
        <f t="shared" si="0"/>
        <v>528</v>
      </c>
      <c r="V12" s="29"/>
    </row>
    <row r="13" spans="1:22" s="2" customFormat="1" ht="13.5" thickBot="1">
      <c r="A13" s="31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  <c r="U13"/>
      <c r="V13" s="27"/>
    </row>
    <row r="14" spans="1:21" ht="12.75">
      <c r="A14" s="12" t="s">
        <v>10</v>
      </c>
      <c r="B14" s="6">
        <v>33</v>
      </c>
      <c r="C14" s="6">
        <v>10</v>
      </c>
      <c r="D14" s="6">
        <v>1</v>
      </c>
      <c r="E14" s="6">
        <v>1</v>
      </c>
      <c r="F14" s="23">
        <f>SUM(B14:E14)</f>
        <v>45</v>
      </c>
      <c r="G14" s="6"/>
      <c r="H14" s="6"/>
      <c r="I14" s="6"/>
      <c r="J14" s="6"/>
      <c r="K14" s="23">
        <f>SUM(G14:J14)</f>
        <v>0</v>
      </c>
      <c r="L14" s="6">
        <v>2</v>
      </c>
      <c r="M14" s="6">
        <v>7</v>
      </c>
      <c r="N14" s="6"/>
      <c r="O14" s="6"/>
      <c r="P14" s="23">
        <f>SUM(L14:O14)</f>
        <v>9</v>
      </c>
      <c r="Q14" s="6">
        <f>B14*$B$6+C14*$C$6+D14*$D$6+E14*$E$6</f>
        <v>1581</v>
      </c>
      <c r="R14" s="6">
        <f>G14*$G$6+H14*$H$6+I14*$I$6+J14*$J$6</f>
        <v>0</v>
      </c>
      <c r="S14" s="6">
        <f>L14*$L$6+M14*$M$6+N14*$N$6+O14*$O$6</f>
        <v>248</v>
      </c>
      <c r="T14" s="13">
        <f>SUM(Q14:S14)</f>
        <v>1829</v>
      </c>
      <c r="U14">
        <f t="shared" si="0"/>
        <v>54</v>
      </c>
    </row>
    <row r="15" spans="1:21" ht="12.75">
      <c r="A15" s="14" t="s">
        <v>14</v>
      </c>
      <c r="B15" s="3">
        <v>27</v>
      </c>
      <c r="C15" s="3">
        <v>1</v>
      </c>
      <c r="D15" s="3">
        <v>1</v>
      </c>
      <c r="E15" s="3"/>
      <c r="F15" s="23">
        <f>SUM(B15:E15)</f>
        <v>29</v>
      </c>
      <c r="G15" s="3"/>
      <c r="H15" s="3">
        <v>1</v>
      </c>
      <c r="I15" s="3"/>
      <c r="J15" s="3"/>
      <c r="K15" s="23">
        <f>SUM(G15:J15)</f>
        <v>1</v>
      </c>
      <c r="L15" s="3">
        <v>4</v>
      </c>
      <c r="M15" s="3">
        <v>15</v>
      </c>
      <c r="N15" s="3">
        <v>8</v>
      </c>
      <c r="O15" s="3">
        <v>1</v>
      </c>
      <c r="P15" s="23">
        <f>SUM(L15:O15)</f>
        <v>28</v>
      </c>
      <c r="Q15" s="6">
        <f>B15*$B$6+C15*$C$6+D15*$D$6+E15*$E$6</f>
        <v>1116</v>
      </c>
      <c r="R15" s="6">
        <f>G15*$G$6+H15*$H$6+I15*$I$6+J15*$J$6</f>
        <v>24</v>
      </c>
      <c r="S15" s="6">
        <f>L15*$L$6+M15*$M$6+N15*$N$6+O15*$O$6</f>
        <v>625</v>
      </c>
      <c r="T15" s="13">
        <f>SUM(Q15:S15)</f>
        <v>1765</v>
      </c>
      <c r="U15">
        <f t="shared" si="0"/>
        <v>58</v>
      </c>
    </row>
    <row r="16" spans="1:21" ht="13.5" thickBot="1">
      <c r="A16" s="15" t="s">
        <v>15</v>
      </c>
      <c r="B16" s="4">
        <v>25</v>
      </c>
      <c r="C16" s="4">
        <v>14</v>
      </c>
      <c r="D16" s="4">
        <v>4</v>
      </c>
      <c r="E16" s="4"/>
      <c r="F16" s="23">
        <f>SUM(B16:E16)</f>
        <v>43</v>
      </c>
      <c r="G16" s="4"/>
      <c r="H16" s="4"/>
      <c r="I16" s="4"/>
      <c r="J16" s="4"/>
      <c r="K16" s="23">
        <f>SUM(G16:J16)</f>
        <v>0</v>
      </c>
      <c r="L16" s="4">
        <v>7</v>
      </c>
      <c r="M16" s="4">
        <v>8</v>
      </c>
      <c r="N16" s="4">
        <v>2</v>
      </c>
      <c r="O16" s="4"/>
      <c r="P16" s="23">
        <f>SUM(L16:O16)</f>
        <v>17</v>
      </c>
      <c r="Q16" s="6">
        <f>B16*$B$6+C16*$C$6+D16*$D$6+E16*$E$6</f>
        <v>1384</v>
      </c>
      <c r="R16" s="6">
        <f>G16*$G$6+H16*$H$6+I16*$I$6+J16*$J$6</f>
        <v>0</v>
      </c>
      <c r="S16" s="6">
        <f>L16*$L$6+M16*$M$6+N16*$N$6+O16*$O$6</f>
        <v>496</v>
      </c>
      <c r="T16" s="13">
        <f>SUM(Q16:S16)</f>
        <v>1880</v>
      </c>
      <c r="U16">
        <f t="shared" si="0"/>
        <v>60</v>
      </c>
    </row>
    <row r="17" spans="1:22" s="2" customFormat="1" ht="13.5" thickBot="1">
      <c r="A17" s="16" t="s">
        <v>12</v>
      </c>
      <c r="B17" s="5">
        <f>SUM(B14:B16)</f>
        <v>85</v>
      </c>
      <c r="C17" s="5">
        <f aca="true" t="shared" si="3" ref="C17:T17">SUM(C14:C16)</f>
        <v>25</v>
      </c>
      <c r="D17" s="5">
        <f t="shared" si="3"/>
        <v>6</v>
      </c>
      <c r="E17" s="5">
        <f t="shared" si="3"/>
        <v>1</v>
      </c>
      <c r="F17" s="5">
        <f t="shared" si="3"/>
        <v>117</v>
      </c>
      <c r="G17" s="5">
        <f>SUM(G14:G16)</f>
        <v>0</v>
      </c>
      <c r="H17" s="5">
        <f>SUM(H14:H16)</f>
        <v>1</v>
      </c>
      <c r="I17" s="5">
        <f t="shared" si="3"/>
        <v>0</v>
      </c>
      <c r="J17" s="5">
        <f t="shared" si="3"/>
        <v>0</v>
      </c>
      <c r="K17" s="5">
        <f t="shared" si="3"/>
        <v>1</v>
      </c>
      <c r="L17" s="5">
        <f t="shared" si="3"/>
        <v>13</v>
      </c>
      <c r="M17" s="5">
        <f t="shared" si="3"/>
        <v>30</v>
      </c>
      <c r="N17" s="5">
        <f t="shared" si="3"/>
        <v>10</v>
      </c>
      <c r="O17" s="5">
        <f t="shared" si="3"/>
        <v>1</v>
      </c>
      <c r="P17" s="5">
        <f t="shared" si="3"/>
        <v>54</v>
      </c>
      <c r="Q17" s="5">
        <f t="shared" si="3"/>
        <v>4081</v>
      </c>
      <c r="R17" s="5">
        <f t="shared" si="3"/>
        <v>24</v>
      </c>
      <c r="S17" s="5">
        <f t="shared" si="3"/>
        <v>1369</v>
      </c>
      <c r="T17" s="17">
        <f t="shared" si="3"/>
        <v>5474</v>
      </c>
      <c r="U17">
        <f t="shared" si="0"/>
        <v>172</v>
      </c>
      <c r="V17" s="29"/>
    </row>
    <row r="18" spans="1:22" s="2" customFormat="1" ht="13.5" thickBot="1">
      <c r="A18" s="31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/>
      <c r="V18" s="27"/>
    </row>
    <row r="19" spans="1:21" ht="12.75">
      <c r="A19" s="12" t="s">
        <v>17</v>
      </c>
      <c r="B19" s="6">
        <v>40</v>
      </c>
      <c r="C19" s="6"/>
      <c r="D19" s="6">
        <v>0</v>
      </c>
      <c r="E19" s="6">
        <v>0</v>
      </c>
      <c r="F19" s="23">
        <f>SUM(B19:E19)</f>
        <v>40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13</v>
      </c>
      <c r="M19" s="6">
        <v>1</v>
      </c>
      <c r="N19" s="6"/>
      <c r="O19" s="6">
        <v>0</v>
      </c>
      <c r="P19" s="23">
        <f>SUM(L19:O19)</f>
        <v>14</v>
      </c>
      <c r="Q19" s="6">
        <f>B19*$B$6+C19*$C$6+D19*$D$6+E19*$E$6</f>
        <v>1600</v>
      </c>
      <c r="R19" s="6">
        <f>G19*$G$6+H19*$H$6+I19*$I$6+J19*$J$6</f>
        <v>0</v>
      </c>
      <c r="S19" s="6">
        <f>L19*$L$6+M19*$M$6+N19*$N$6+O19*$O$6</f>
        <v>544</v>
      </c>
      <c r="T19" s="13">
        <f>SUM(Q19:S19)</f>
        <v>2144</v>
      </c>
      <c r="U19">
        <f t="shared" si="0"/>
        <v>54</v>
      </c>
    </row>
    <row r="20" spans="1:21" ht="13.5" thickBot="1">
      <c r="A20" s="15" t="s">
        <v>10</v>
      </c>
      <c r="B20" s="4">
        <v>25</v>
      </c>
      <c r="C20" s="4">
        <v>1</v>
      </c>
      <c r="D20" s="4">
        <v>0</v>
      </c>
      <c r="E20" s="4">
        <v>0</v>
      </c>
      <c r="F20" s="24">
        <f>SUM(B20:E20)</f>
        <v>26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4</v>
      </c>
      <c r="M20" s="4">
        <v>11</v>
      </c>
      <c r="N20" s="4">
        <v>3</v>
      </c>
      <c r="O20" s="4">
        <v>1</v>
      </c>
      <c r="P20" s="24">
        <f>SUM(L20:O20)</f>
        <v>19</v>
      </c>
      <c r="Q20" s="6">
        <f>B20*$B$6+C20*$C$6+D20*$D$6+E20*$E$6</f>
        <v>1024</v>
      </c>
      <c r="R20" s="6">
        <f>G20*$G$6+H20*$H$6+I20*$I$6+J20*$J$6</f>
        <v>0</v>
      </c>
      <c r="S20" s="6">
        <f>L20*$L$6+M20*$M$6+N20*$N$6+O20*$O$6</f>
        <v>469</v>
      </c>
      <c r="T20" s="13">
        <f>SUM(Q20:S20)</f>
        <v>1493</v>
      </c>
      <c r="U20">
        <f t="shared" si="0"/>
        <v>45</v>
      </c>
    </row>
    <row r="21" spans="1:22" s="2" customFormat="1" ht="14.25" customHeight="1" thickBot="1">
      <c r="A21" s="16" t="s">
        <v>12</v>
      </c>
      <c r="B21" s="5">
        <f>SUM(B19:B20)</f>
        <v>65</v>
      </c>
      <c r="C21" s="5">
        <f aca="true" t="shared" si="4" ref="C21:T21">SUM(C19:C20)</f>
        <v>1</v>
      </c>
      <c r="D21" s="5">
        <f t="shared" si="4"/>
        <v>0</v>
      </c>
      <c r="E21" s="5">
        <f t="shared" si="4"/>
        <v>0</v>
      </c>
      <c r="F21" s="5">
        <f t="shared" si="4"/>
        <v>66</v>
      </c>
      <c r="G21" s="5">
        <f>SUM(G19:G20)</f>
        <v>0</v>
      </c>
      <c r="H21" s="5">
        <f t="shared" si="4"/>
        <v>0</v>
      </c>
      <c r="I21" s="5">
        <f t="shared" si="4"/>
        <v>0</v>
      </c>
      <c r="J21" s="5">
        <f t="shared" si="4"/>
        <v>0</v>
      </c>
      <c r="K21" s="5">
        <f t="shared" si="4"/>
        <v>0</v>
      </c>
      <c r="L21" s="5">
        <f>SUM(L19:L20)</f>
        <v>17</v>
      </c>
      <c r="M21" s="5">
        <f>SUM(M19:M20)</f>
        <v>12</v>
      </c>
      <c r="N21" s="5">
        <f>SUM(N19:N20)</f>
        <v>3</v>
      </c>
      <c r="O21" s="5">
        <f>SUM(O19:O20)</f>
        <v>1</v>
      </c>
      <c r="P21" s="5">
        <f>SUM(P19:P20)</f>
        <v>33</v>
      </c>
      <c r="Q21" s="5">
        <f t="shared" si="4"/>
        <v>2624</v>
      </c>
      <c r="R21" s="5">
        <f t="shared" si="4"/>
        <v>0</v>
      </c>
      <c r="S21" s="5">
        <f t="shared" si="4"/>
        <v>1013</v>
      </c>
      <c r="T21" s="17">
        <f t="shared" si="4"/>
        <v>3637</v>
      </c>
      <c r="U21">
        <f t="shared" si="0"/>
        <v>99</v>
      </c>
      <c r="V21" s="29"/>
    </row>
    <row r="22" spans="1:22" s="2" customFormat="1" ht="13.5" thickBot="1">
      <c r="A22" s="31" t="s">
        <v>18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/>
      <c r="V22" s="27"/>
    </row>
    <row r="23" spans="1:21" ht="12.75">
      <c r="A23" s="12" t="s">
        <v>19</v>
      </c>
      <c r="B23" s="6">
        <v>41</v>
      </c>
      <c r="C23" s="6"/>
      <c r="D23" s="6"/>
      <c r="E23" s="6">
        <v>0</v>
      </c>
      <c r="F23" s="23">
        <f>SUM(B23:E23)</f>
        <v>41</v>
      </c>
      <c r="G23" s="6">
        <v>0</v>
      </c>
      <c r="H23" s="6">
        <v>1</v>
      </c>
      <c r="I23" s="6">
        <v>0</v>
      </c>
      <c r="J23" s="6">
        <v>0</v>
      </c>
      <c r="K23" s="23">
        <f>SUM(G23:J23)</f>
        <v>1</v>
      </c>
      <c r="L23" s="6">
        <v>1</v>
      </c>
      <c r="M23" s="6">
        <v>4</v>
      </c>
      <c r="N23" s="6">
        <v>0</v>
      </c>
      <c r="O23" s="6">
        <v>0</v>
      </c>
      <c r="P23" s="23">
        <f>SUM(L23:O23)</f>
        <v>5</v>
      </c>
      <c r="Q23" s="6">
        <f>B23*$B$6+C23*$C$6+D23*$D$6+E23*$E$6</f>
        <v>1640</v>
      </c>
      <c r="R23" s="6">
        <f>G23*$G$6+H23*$H$6+I23*$I$6+J23*$J$6</f>
        <v>24</v>
      </c>
      <c r="S23" s="6">
        <f>L23*$L$6+M23*$M$6+N23*$N$6+O23*$O$6</f>
        <v>136</v>
      </c>
      <c r="T23" s="13">
        <f>SUM(Q23:S23)</f>
        <v>1800</v>
      </c>
      <c r="U23">
        <f t="shared" si="0"/>
        <v>47</v>
      </c>
    </row>
    <row r="24" spans="1:21" ht="12.75">
      <c r="A24" s="14" t="s">
        <v>20</v>
      </c>
      <c r="B24" s="3">
        <v>64</v>
      </c>
      <c r="C24" s="3">
        <v>3</v>
      </c>
      <c r="D24" s="3">
        <v>1</v>
      </c>
      <c r="E24" s="3">
        <v>0</v>
      </c>
      <c r="F24" s="23">
        <f>SUM(B24:E24)</f>
        <v>68</v>
      </c>
      <c r="G24" s="3">
        <v>0</v>
      </c>
      <c r="H24" s="3"/>
      <c r="I24" s="3">
        <v>0</v>
      </c>
      <c r="J24" s="3">
        <v>0</v>
      </c>
      <c r="K24" s="23">
        <f>SUM(G24:J24)</f>
        <v>0</v>
      </c>
      <c r="L24" s="3">
        <v>8</v>
      </c>
      <c r="M24" s="3">
        <v>8</v>
      </c>
      <c r="N24" s="3">
        <v>0</v>
      </c>
      <c r="O24" s="3">
        <v>0</v>
      </c>
      <c r="P24" s="23">
        <f>SUM(L24:O24)</f>
        <v>16</v>
      </c>
      <c r="Q24" s="6">
        <f>B24*$B$6+C24*$C$6+D24*$D$6+E24*$E$6</f>
        <v>2644</v>
      </c>
      <c r="R24" s="6">
        <f>G24*$G$6+H24*$H$6+I24*$I$6+J24*$J$6</f>
        <v>0</v>
      </c>
      <c r="S24" s="6">
        <f>L24*$L$6+M24*$M$6+N24*$N$6+O24*$O$6</f>
        <v>512</v>
      </c>
      <c r="T24" s="13">
        <f>SUM(Q24:S24)</f>
        <v>3156</v>
      </c>
      <c r="U24">
        <f t="shared" si="0"/>
        <v>84</v>
      </c>
    </row>
    <row r="25" spans="1:21" ht="13.5" thickBot="1">
      <c r="A25" s="15" t="s">
        <v>10</v>
      </c>
      <c r="B25" s="4">
        <v>25</v>
      </c>
      <c r="C25" s="4">
        <v>3</v>
      </c>
      <c r="D25" s="4"/>
      <c r="E25" s="4">
        <v>0</v>
      </c>
      <c r="F25" s="23">
        <f>SUM(B25:E25)</f>
        <v>28</v>
      </c>
      <c r="G25" s="4">
        <v>0</v>
      </c>
      <c r="H25" s="4"/>
      <c r="I25" s="4">
        <v>0</v>
      </c>
      <c r="J25" s="4">
        <v>0</v>
      </c>
      <c r="K25" s="23">
        <f>SUM(G25:J25)</f>
        <v>0</v>
      </c>
      <c r="L25" s="4">
        <v>1</v>
      </c>
      <c r="M25" s="4">
        <v>4</v>
      </c>
      <c r="N25" s="4">
        <v>0</v>
      </c>
      <c r="O25" s="4">
        <v>0</v>
      </c>
      <c r="P25" s="23">
        <f>SUM(L25:O25)</f>
        <v>5</v>
      </c>
      <c r="Q25" s="6">
        <f>B25*$B$6+C25*$C$6+D25*$D$6+E25*$E$6</f>
        <v>1072</v>
      </c>
      <c r="R25" s="6">
        <f>G25*$G$6+H25*$H$6+I25*$I$6+J25*$J$6</f>
        <v>0</v>
      </c>
      <c r="S25" s="6">
        <f>L25*$L$6+M25*$M$6+N25*$N$6+O25*$O$6</f>
        <v>136</v>
      </c>
      <c r="T25" s="13">
        <f>SUM(Q25:S25)</f>
        <v>1208</v>
      </c>
      <c r="U25">
        <f t="shared" si="0"/>
        <v>33</v>
      </c>
    </row>
    <row r="26" spans="1:22" s="2" customFormat="1" ht="13.5" thickBot="1">
      <c r="A26" s="16" t="s">
        <v>12</v>
      </c>
      <c r="B26" s="5">
        <f aca="true" t="shared" si="5" ref="B26:T26">SUM(B23:B25)</f>
        <v>130</v>
      </c>
      <c r="C26" s="5">
        <f t="shared" si="5"/>
        <v>6</v>
      </c>
      <c r="D26" s="5">
        <f t="shared" si="5"/>
        <v>1</v>
      </c>
      <c r="E26" s="5">
        <f t="shared" si="5"/>
        <v>0</v>
      </c>
      <c r="F26" s="5">
        <f t="shared" si="5"/>
        <v>137</v>
      </c>
      <c r="G26" s="5">
        <f t="shared" si="5"/>
        <v>0</v>
      </c>
      <c r="H26" s="5">
        <f t="shared" si="5"/>
        <v>1</v>
      </c>
      <c r="I26" s="5">
        <f t="shared" si="5"/>
        <v>0</v>
      </c>
      <c r="J26" s="5">
        <f t="shared" si="5"/>
        <v>0</v>
      </c>
      <c r="K26" s="5">
        <f t="shared" si="5"/>
        <v>1</v>
      </c>
      <c r="L26" s="5">
        <f>SUM(L23:L25)</f>
        <v>10</v>
      </c>
      <c r="M26" s="5">
        <f>SUM(M23:M25)</f>
        <v>16</v>
      </c>
      <c r="N26" s="5">
        <f>SUM(N23:N25)</f>
        <v>0</v>
      </c>
      <c r="O26" s="5">
        <f>SUM(O23:O25)</f>
        <v>0</v>
      </c>
      <c r="P26" s="5">
        <f>SUM(P23:P25)</f>
        <v>26</v>
      </c>
      <c r="Q26" s="5">
        <f t="shared" si="5"/>
        <v>5356</v>
      </c>
      <c r="R26" s="5">
        <f t="shared" si="5"/>
        <v>24</v>
      </c>
      <c r="S26" s="5">
        <f t="shared" si="5"/>
        <v>784</v>
      </c>
      <c r="T26" s="17">
        <f t="shared" si="5"/>
        <v>6164</v>
      </c>
      <c r="U26">
        <f t="shared" si="0"/>
        <v>164</v>
      </c>
      <c r="V26" s="29"/>
    </row>
    <row r="27" spans="1:22" s="2" customFormat="1" ht="13.5" thickBot="1">
      <c r="A27" s="31" t="s">
        <v>21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/>
      <c r="V27" s="27"/>
    </row>
    <row r="28" spans="1:21" ht="12.75">
      <c r="A28" s="12" t="s">
        <v>22</v>
      </c>
      <c r="B28" s="6">
        <v>44</v>
      </c>
      <c r="C28" s="6">
        <v>1</v>
      </c>
      <c r="D28" s="6"/>
      <c r="E28" s="6">
        <v>1</v>
      </c>
      <c r="F28" s="23">
        <f>SUM(B28:E28)</f>
        <v>46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7</v>
      </c>
      <c r="M28" s="6">
        <v>1</v>
      </c>
      <c r="N28" s="6"/>
      <c r="O28" s="6">
        <v>0</v>
      </c>
      <c r="P28" s="23">
        <f>SUM(L28:O28)</f>
        <v>8</v>
      </c>
      <c r="Q28" s="6">
        <f>B28*$B$6+C28*$C$6+D28*$D$6+E28*$E$6</f>
        <v>1793</v>
      </c>
      <c r="R28" s="6">
        <f>G28*$G$6+H28*$H$6+I28*$I$6+J28*$J$6</f>
        <v>0</v>
      </c>
      <c r="S28" s="6">
        <f>L28*$L$6+M28*$M$6+N28*$N$6+O28*$O$6</f>
        <v>304</v>
      </c>
      <c r="T28" s="13">
        <f>SUM(Q28:S28)</f>
        <v>2097</v>
      </c>
      <c r="U28">
        <f t="shared" si="0"/>
        <v>54</v>
      </c>
    </row>
    <row r="29" spans="1:21" ht="12.75">
      <c r="A29" s="14" t="s">
        <v>10</v>
      </c>
      <c r="B29" s="3">
        <v>39</v>
      </c>
      <c r="C29" s="3">
        <v>3</v>
      </c>
      <c r="D29" s="3">
        <v>2</v>
      </c>
      <c r="E29" s="3">
        <v>1</v>
      </c>
      <c r="F29" s="25">
        <f>SUM(B29:E29)</f>
        <v>45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7</v>
      </c>
      <c r="M29" s="3">
        <v>1</v>
      </c>
      <c r="N29" s="3">
        <v>1</v>
      </c>
      <c r="O29" s="3">
        <v>0</v>
      </c>
      <c r="P29" s="23">
        <f>SUM(L29:O29)</f>
        <v>9</v>
      </c>
      <c r="Q29" s="6">
        <f>B29*$B$6+C29*$C$6+D29*$D$6+E29*$E$6</f>
        <v>1665</v>
      </c>
      <c r="R29" s="6">
        <f>G29*$G$6+H29*$H$6+I29*$I$6+J29*$J$6</f>
        <v>0</v>
      </c>
      <c r="S29" s="6">
        <f>L29*$L$6+M29*$M$6+N29*$N$6+O29*$O$6</f>
        <v>316</v>
      </c>
      <c r="T29" s="13">
        <f>SUM(Q29:S29)</f>
        <v>1981</v>
      </c>
      <c r="U29">
        <f t="shared" si="0"/>
        <v>54</v>
      </c>
    </row>
    <row r="30" spans="1:21" ht="13.5" thickBot="1">
      <c r="A30" s="15" t="s">
        <v>15</v>
      </c>
      <c r="B30" s="4">
        <v>49</v>
      </c>
      <c r="C30" s="4"/>
      <c r="D30" s="4"/>
      <c r="E30" s="4"/>
      <c r="F30" s="25">
        <f>SUM(B30:E30)</f>
        <v>49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13</v>
      </c>
      <c r="M30" s="4">
        <v>4</v>
      </c>
      <c r="N30" s="4"/>
      <c r="O30" s="4">
        <v>0</v>
      </c>
      <c r="P30" s="23">
        <f>SUM(L30:O30)</f>
        <v>17</v>
      </c>
      <c r="Q30" s="6">
        <f>B30*$B$6+C30*$C$6+D30*$D$6+E30*$E$6</f>
        <v>1960</v>
      </c>
      <c r="R30" s="6">
        <f>G30*$G$6+H30*$H$6+I30*$I$6+J30*$J$6</f>
        <v>0</v>
      </c>
      <c r="S30" s="6">
        <f>L30*$L$6+M30*$M$6+N30*$N$6+O30*$O$6</f>
        <v>616</v>
      </c>
      <c r="T30" s="13">
        <f>SUM(Q30:S30)</f>
        <v>2576</v>
      </c>
      <c r="U30">
        <f t="shared" si="0"/>
        <v>66</v>
      </c>
    </row>
    <row r="31" spans="1:22" s="2" customFormat="1" ht="13.5" thickBot="1">
      <c r="A31" s="16" t="s">
        <v>12</v>
      </c>
      <c r="B31" s="5">
        <f>SUM(B28:B30)</f>
        <v>132</v>
      </c>
      <c r="C31" s="5">
        <f aca="true" t="shared" si="6" ref="C31:T31">SUM(C28:C30)</f>
        <v>4</v>
      </c>
      <c r="D31" s="5">
        <f t="shared" si="6"/>
        <v>2</v>
      </c>
      <c r="E31" s="5">
        <f t="shared" si="6"/>
        <v>2</v>
      </c>
      <c r="F31" s="5">
        <f t="shared" si="6"/>
        <v>140</v>
      </c>
      <c r="G31" s="5">
        <f t="shared" si="6"/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5">
        <f>SUM(L28:L30)</f>
        <v>27</v>
      </c>
      <c r="M31" s="5">
        <f>SUM(M28:M30)</f>
        <v>6</v>
      </c>
      <c r="N31" s="5">
        <f>SUM(N28:N30)</f>
        <v>1</v>
      </c>
      <c r="O31" s="5">
        <f>SUM(O28:O30)</f>
        <v>0</v>
      </c>
      <c r="P31" s="5">
        <f>SUM(P28:P30)</f>
        <v>34</v>
      </c>
      <c r="Q31" s="5">
        <f t="shared" si="6"/>
        <v>5418</v>
      </c>
      <c r="R31" s="5">
        <f t="shared" si="6"/>
        <v>0</v>
      </c>
      <c r="S31" s="5">
        <f t="shared" si="6"/>
        <v>1236</v>
      </c>
      <c r="T31" s="17">
        <f t="shared" si="6"/>
        <v>6654</v>
      </c>
      <c r="U31">
        <f t="shared" si="0"/>
        <v>174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>B12+B17+B21+B26+B31</f>
        <v>767</v>
      </c>
      <c r="C33" s="21">
        <f aca="true" t="shared" si="7" ref="C33:T33">C12+C17+C21+C26+C31</f>
        <v>87</v>
      </c>
      <c r="D33" s="21">
        <f t="shared" si="7"/>
        <v>37</v>
      </c>
      <c r="E33" s="21">
        <f t="shared" si="7"/>
        <v>7</v>
      </c>
      <c r="F33" s="21">
        <f t="shared" si="7"/>
        <v>898</v>
      </c>
      <c r="G33" s="21">
        <f t="shared" si="7"/>
        <v>2</v>
      </c>
      <c r="H33" s="21">
        <f t="shared" si="7"/>
        <v>2</v>
      </c>
      <c r="I33" s="21">
        <f t="shared" si="7"/>
        <v>0</v>
      </c>
      <c r="J33" s="21">
        <f t="shared" si="7"/>
        <v>0</v>
      </c>
      <c r="K33" s="21">
        <f t="shared" si="7"/>
        <v>4</v>
      </c>
      <c r="L33" s="21">
        <f>L12+L17+L21+L26+L31</f>
        <v>87</v>
      </c>
      <c r="M33" s="21">
        <f>M12+M17+M21+M26+M31</f>
        <v>125</v>
      </c>
      <c r="N33" s="21">
        <f>N12+N17+N21+N26+N31</f>
        <v>20</v>
      </c>
      <c r="O33" s="21">
        <f>O12+O17+O21+O26+O31</f>
        <v>3</v>
      </c>
      <c r="P33" s="21">
        <f>P12+P17+P21+P26+P31</f>
        <v>235</v>
      </c>
      <c r="Q33" s="21">
        <f t="shared" si="7"/>
        <v>33275</v>
      </c>
      <c r="R33" s="21">
        <f t="shared" si="7"/>
        <v>128</v>
      </c>
      <c r="S33" s="21">
        <f>S12+S17+S21+S26+S31</f>
        <v>6747</v>
      </c>
      <c r="T33" s="21">
        <f t="shared" si="7"/>
        <v>40150</v>
      </c>
      <c r="U33">
        <f t="shared" si="0"/>
        <v>1137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1137</v>
      </c>
    </row>
  </sheetData>
  <mergeCells count="15">
    <mergeCell ref="A27:T27"/>
    <mergeCell ref="T5:T6"/>
    <mergeCell ref="A13:T13"/>
    <mergeCell ref="A18:T18"/>
    <mergeCell ref="A22:T22"/>
    <mergeCell ref="A1:U1"/>
    <mergeCell ref="A2:U2"/>
    <mergeCell ref="A3:U3"/>
    <mergeCell ref="A5:A6"/>
    <mergeCell ref="B5:F5"/>
    <mergeCell ref="G5:K5"/>
    <mergeCell ref="L5:P5"/>
    <mergeCell ref="Q5:Q6"/>
    <mergeCell ref="R5:R6"/>
    <mergeCell ref="S5:S6"/>
  </mergeCells>
  <printOptions/>
  <pageMargins left="0.25" right="0.17" top="1" bottom="1" header="0.492125985" footer="0.49212598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21">
      <selection activeCell="E8" sqref="E8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2" s="2" customFormat="1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8"/>
    </row>
    <row r="3" spans="1:22" s="2" customFormat="1" ht="15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31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0" t="s">
        <v>2</v>
      </c>
      <c r="B5" s="42" t="s">
        <v>3</v>
      </c>
      <c r="C5" s="42"/>
      <c r="D5" s="42"/>
      <c r="E5" s="42"/>
      <c r="F5" s="42"/>
      <c r="G5" s="42" t="s">
        <v>4</v>
      </c>
      <c r="H5" s="42"/>
      <c r="I5" s="42"/>
      <c r="J5" s="42"/>
      <c r="K5" s="42"/>
      <c r="L5" s="42" t="s">
        <v>26</v>
      </c>
      <c r="M5" s="42"/>
      <c r="N5" s="42"/>
      <c r="O5" s="42"/>
      <c r="P5" s="42"/>
      <c r="Q5" s="34" t="s">
        <v>5</v>
      </c>
      <c r="R5" s="36" t="s">
        <v>6</v>
      </c>
      <c r="S5" s="36" t="s">
        <v>27</v>
      </c>
      <c r="T5" s="38" t="s">
        <v>7</v>
      </c>
      <c r="V5" s="28"/>
    </row>
    <row r="6" spans="1:22" s="2" customFormat="1" ht="13.5" thickBot="1">
      <c r="A6" s="41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35"/>
      <c r="R6" s="37"/>
      <c r="S6" s="37"/>
      <c r="T6" s="39"/>
      <c r="V6" s="28"/>
    </row>
    <row r="7" spans="1:21" ht="12" customHeight="1">
      <c r="A7" s="12" t="s">
        <v>8</v>
      </c>
      <c r="B7" s="6">
        <v>117</v>
      </c>
      <c r="C7" s="6">
        <v>13</v>
      </c>
      <c r="D7" s="6">
        <v>11</v>
      </c>
      <c r="E7" s="6">
        <v>1</v>
      </c>
      <c r="F7" s="23">
        <f>SUM(B7:E7)</f>
        <v>142</v>
      </c>
      <c r="G7" s="6"/>
      <c r="H7" s="6"/>
      <c r="I7" s="6"/>
      <c r="J7" s="6"/>
      <c r="K7" s="23">
        <f>SUM(G7:J7)</f>
        <v>0</v>
      </c>
      <c r="L7" s="6">
        <v>3</v>
      </c>
      <c r="M7" s="6">
        <v>18</v>
      </c>
      <c r="N7" s="6"/>
      <c r="O7" s="6">
        <v>1</v>
      </c>
      <c r="P7" s="23">
        <f>SUM(L7:O7)</f>
        <v>22</v>
      </c>
      <c r="Q7" s="6">
        <f>B7*$B$6+C7*$C$6+D7*$D$6+E7*$E$6</f>
        <v>5133</v>
      </c>
      <c r="R7" s="6">
        <f>G7*$G$6+H7*$H$6+I7*$I$6+J7*$J$6</f>
        <v>0</v>
      </c>
      <c r="S7" s="6">
        <f>L7*$L$6+M7*$M$6+N7*$N$6+O7*$O$6</f>
        <v>561</v>
      </c>
      <c r="T7" s="13">
        <f>SUM(Q7:S7)</f>
        <v>5694</v>
      </c>
      <c r="U7">
        <f>F7+K7+P7</f>
        <v>164</v>
      </c>
    </row>
    <row r="8" spans="1:21" ht="12.75">
      <c r="A8" s="12" t="s">
        <v>25</v>
      </c>
      <c r="B8" s="6">
        <v>72</v>
      </c>
      <c r="C8" s="6">
        <v>29</v>
      </c>
      <c r="D8" s="6">
        <v>17</v>
      </c>
      <c r="E8" s="6">
        <v>1</v>
      </c>
      <c r="F8" s="23">
        <f>SUM(B8:E8)</f>
        <v>119</v>
      </c>
      <c r="G8" s="6"/>
      <c r="H8" s="6"/>
      <c r="I8" s="6"/>
      <c r="J8" s="6"/>
      <c r="K8" s="23">
        <f>SUM(G8:J8)</f>
        <v>0</v>
      </c>
      <c r="L8" s="6">
        <v>1</v>
      </c>
      <c r="M8" s="6">
        <v>17</v>
      </c>
      <c r="N8" s="6">
        <v>4</v>
      </c>
      <c r="O8" s="6"/>
      <c r="P8" s="23">
        <f>SUM(L8:O8)</f>
        <v>22</v>
      </c>
      <c r="Q8" s="6">
        <f>B8*$B$6+C8*$C$6+D8*$D$6+E8*$E$6</f>
        <v>3789</v>
      </c>
      <c r="R8" s="6">
        <f>G8*$G$6+H8*$H$6+I8*$I$6+J8*$J$6</f>
        <v>0</v>
      </c>
      <c r="S8" s="6">
        <f>L8*$L$6+M8*$M$6+N8*$N$6+O8*$O$6</f>
        <v>496</v>
      </c>
      <c r="T8" s="13">
        <f>SUM(Q8:S8)</f>
        <v>4285</v>
      </c>
      <c r="U8">
        <f aca="true" t="shared" si="0" ref="U8:U33">F8+K8+P8</f>
        <v>141</v>
      </c>
    </row>
    <row r="9" spans="1:21" ht="12.75">
      <c r="A9" s="14" t="s">
        <v>9</v>
      </c>
      <c r="B9" s="3">
        <v>76</v>
      </c>
      <c r="C9" s="3">
        <v>4</v>
      </c>
      <c r="D9" s="3"/>
      <c r="E9" s="3">
        <v>1</v>
      </c>
      <c r="F9" s="23">
        <f>SUM(B9:E9)</f>
        <v>81</v>
      </c>
      <c r="G9" s="6"/>
      <c r="H9" s="6"/>
      <c r="I9" s="6"/>
      <c r="J9" s="6"/>
      <c r="K9" s="23">
        <f>SUM(G9:J9)</f>
        <v>0</v>
      </c>
      <c r="L9" s="6">
        <v>4</v>
      </c>
      <c r="M9" s="6">
        <v>13</v>
      </c>
      <c r="N9" s="6">
        <v>2</v>
      </c>
      <c r="O9" s="6"/>
      <c r="P9" s="23">
        <f>SUM(L9:O9)</f>
        <v>19</v>
      </c>
      <c r="Q9" s="6">
        <f>B9*$B$6+C9*$C$6+D9*$D$6+E9*$E$6</f>
        <v>3145</v>
      </c>
      <c r="R9" s="6">
        <f>G9*$G$6+H9*$H$6+I9*$I$6+J9*$J$6</f>
        <v>0</v>
      </c>
      <c r="S9" s="6">
        <f>L9*$L$6+M9*$M$6+N9*$N$6+O9*$O$6</f>
        <v>496</v>
      </c>
      <c r="T9" s="13">
        <f>SUM(Q9:S9)</f>
        <v>3641</v>
      </c>
      <c r="U9">
        <f t="shared" si="0"/>
        <v>100</v>
      </c>
    </row>
    <row r="10" spans="1:21" ht="12.75">
      <c r="A10" s="14" t="s">
        <v>10</v>
      </c>
      <c r="B10" s="3">
        <v>30</v>
      </c>
      <c r="C10" s="3">
        <v>5</v>
      </c>
      <c r="D10" s="3"/>
      <c r="E10" s="3">
        <v>1</v>
      </c>
      <c r="F10" s="23">
        <f>SUM(B10:E10)</f>
        <v>36</v>
      </c>
      <c r="G10" s="3"/>
      <c r="H10" s="3"/>
      <c r="I10" s="3"/>
      <c r="J10" s="3"/>
      <c r="K10" s="25">
        <f>SUM(G10:J10)</f>
        <v>0</v>
      </c>
      <c r="L10" s="3"/>
      <c r="M10" s="3">
        <v>12</v>
      </c>
      <c r="N10" s="3">
        <v>2</v>
      </c>
      <c r="O10" s="3"/>
      <c r="P10" s="25">
        <f>SUM(L10:O10)</f>
        <v>14</v>
      </c>
      <c r="Q10" s="6">
        <f>B10*$B$6+C10*$C$6+D10*$D$6+E10*$E$6</f>
        <v>1329</v>
      </c>
      <c r="R10" s="6">
        <f>G10*$G$6+H10*$H$6+I10*$I$6+J10*$J$6</f>
        <v>0</v>
      </c>
      <c r="S10" s="6">
        <f>L10*$L$6+M10*$M$6+N10*$N$6+O10*$O$6</f>
        <v>312</v>
      </c>
      <c r="T10" s="13">
        <f>SUM(Q10:S10)</f>
        <v>1641</v>
      </c>
      <c r="U10">
        <f t="shared" si="0"/>
        <v>50</v>
      </c>
    </row>
    <row r="11" spans="1:21" ht="13.5" thickBot="1">
      <c r="A11" s="15" t="s">
        <v>11</v>
      </c>
      <c r="B11" s="4">
        <v>60</v>
      </c>
      <c r="C11" s="4"/>
      <c r="D11" s="4"/>
      <c r="E11" s="4"/>
      <c r="F11" s="23">
        <f>SUM(B11:E11)</f>
        <v>60</v>
      </c>
      <c r="G11" s="4">
        <v>2</v>
      </c>
      <c r="H11" s="4"/>
      <c r="I11" s="4"/>
      <c r="J11" s="4"/>
      <c r="K11" s="25">
        <f>SUM(G11:J11)</f>
        <v>2</v>
      </c>
      <c r="L11" s="4">
        <v>15</v>
      </c>
      <c r="M11" s="4">
        <v>3</v>
      </c>
      <c r="N11" s="4"/>
      <c r="O11" s="4"/>
      <c r="P11" s="25">
        <f>SUM(L11:O11)</f>
        <v>18</v>
      </c>
      <c r="Q11" s="6">
        <f>B11*$B$6+C11*$C$6+D11*$D$6+E11*$E$6</f>
        <v>2400</v>
      </c>
      <c r="R11" s="6">
        <f>G11*$G$6+H11*$H$6+I11*$I$6+J11*$J$6</f>
        <v>80</v>
      </c>
      <c r="S11" s="6">
        <f>L11*$L$6+M11*$M$6+N11*$N$6+O11*$O$6</f>
        <v>672</v>
      </c>
      <c r="T11" s="13">
        <f>SUM(Q11:S11)</f>
        <v>3152</v>
      </c>
      <c r="U11">
        <f t="shared" si="0"/>
        <v>80</v>
      </c>
    </row>
    <row r="12" spans="1:22" s="2" customFormat="1" ht="13.5" thickBot="1">
      <c r="A12" s="16" t="s">
        <v>12</v>
      </c>
      <c r="B12" s="5">
        <f>SUM(B7:B11)</f>
        <v>355</v>
      </c>
      <c r="C12" s="5">
        <f aca="true" t="shared" si="1" ref="C12:T12">SUM(C7:C11)</f>
        <v>51</v>
      </c>
      <c r="D12" s="5">
        <f t="shared" si="1"/>
        <v>28</v>
      </c>
      <c r="E12" s="5">
        <f t="shared" si="1"/>
        <v>4</v>
      </c>
      <c r="F12" s="5">
        <f t="shared" si="1"/>
        <v>438</v>
      </c>
      <c r="G12" s="5">
        <f>SUM(G7:G11)</f>
        <v>2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aca="true" t="shared" si="2" ref="K12:P12">SUM(K7:K11)</f>
        <v>2</v>
      </c>
      <c r="L12" s="5">
        <f t="shared" si="2"/>
        <v>23</v>
      </c>
      <c r="M12" s="5">
        <f t="shared" si="2"/>
        <v>63</v>
      </c>
      <c r="N12" s="5">
        <f t="shared" si="2"/>
        <v>8</v>
      </c>
      <c r="O12" s="5">
        <f t="shared" si="2"/>
        <v>1</v>
      </c>
      <c r="P12" s="5">
        <f t="shared" si="2"/>
        <v>95</v>
      </c>
      <c r="Q12" s="5">
        <f t="shared" si="1"/>
        <v>15796</v>
      </c>
      <c r="R12" s="5">
        <f t="shared" si="1"/>
        <v>80</v>
      </c>
      <c r="S12" s="5">
        <f t="shared" si="1"/>
        <v>2537</v>
      </c>
      <c r="T12" s="17">
        <f t="shared" si="1"/>
        <v>18413</v>
      </c>
      <c r="U12">
        <f t="shared" si="0"/>
        <v>535</v>
      </c>
      <c r="V12" s="29"/>
    </row>
    <row r="13" spans="1:22" s="2" customFormat="1" ht="13.5" thickBot="1">
      <c r="A13" s="31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  <c r="U13"/>
      <c r="V13" s="27"/>
    </row>
    <row r="14" spans="1:21" ht="12.75">
      <c r="A14" s="12" t="s">
        <v>10</v>
      </c>
      <c r="B14" s="6">
        <v>31</v>
      </c>
      <c r="C14" s="6">
        <v>10</v>
      </c>
      <c r="D14" s="6">
        <v>1</v>
      </c>
      <c r="E14" s="6">
        <v>1</v>
      </c>
      <c r="F14" s="23">
        <f>SUM(B14:E14)</f>
        <v>43</v>
      </c>
      <c r="G14" s="6"/>
      <c r="H14" s="6"/>
      <c r="I14" s="6"/>
      <c r="J14" s="6"/>
      <c r="K14" s="23">
        <f>SUM(G14:J14)</f>
        <v>0</v>
      </c>
      <c r="L14" s="6">
        <v>2</v>
      </c>
      <c r="M14" s="6">
        <v>7</v>
      </c>
      <c r="N14" s="6"/>
      <c r="O14" s="6">
        <v>1</v>
      </c>
      <c r="P14" s="23">
        <f>SUM(L14:O14)</f>
        <v>10</v>
      </c>
      <c r="Q14" s="6">
        <f>B14*$B$6+C14*$C$6+D14*$D$6+E14*$E$6</f>
        <v>1501</v>
      </c>
      <c r="R14" s="6">
        <f>G14*$G$6+H14*$H$6+I14*$I$6+J14*$J$6</f>
        <v>0</v>
      </c>
      <c r="S14" s="6">
        <f>L14*$L$6+M14*$M$6+N14*$N$6+O14*$O$6</f>
        <v>257</v>
      </c>
      <c r="T14" s="13">
        <f>SUM(Q14:S14)</f>
        <v>1758</v>
      </c>
      <c r="U14">
        <f t="shared" si="0"/>
        <v>53</v>
      </c>
    </row>
    <row r="15" spans="1:21" ht="12.75">
      <c r="A15" s="14" t="s">
        <v>14</v>
      </c>
      <c r="B15" s="3">
        <v>27</v>
      </c>
      <c r="C15" s="3">
        <v>1</v>
      </c>
      <c r="D15" s="3">
        <v>1</v>
      </c>
      <c r="E15" s="3"/>
      <c r="F15" s="23">
        <f>SUM(B15:E15)</f>
        <v>29</v>
      </c>
      <c r="G15" s="3"/>
      <c r="H15" s="3">
        <v>1</v>
      </c>
      <c r="I15" s="3"/>
      <c r="J15" s="3"/>
      <c r="K15" s="23">
        <f>SUM(G15:J15)</f>
        <v>1</v>
      </c>
      <c r="L15" s="3">
        <v>4</v>
      </c>
      <c r="M15" s="3">
        <v>16</v>
      </c>
      <c r="N15" s="3">
        <v>9</v>
      </c>
      <c r="O15" s="3">
        <v>1</v>
      </c>
      <c r="P15" s="23">
        <f>SUM(L15:O15)</f>
        <v>30</v>
      </c>
      <c r="Q15" s="6">
        <f>B15*$B$6+C15*$C$6+D15*$D$6+E15*$E$6</f>
        <v>1116</v>
      </c>
      <c r="R15" s="6">
        <f>G15*$G$6+H15*$H$6+I15*$I$6+J15*$J$6</f>
        <v>24</v>
      </c>
      <c r="S15" s="6">
        <f>L15*$L$6+M15*$M$6+N15*$N$6+O15*$O$6</f>
        <v>661</v>
      </c>
      <c r="T15" s="13">
        <f>SUM(Q15:S15)</f>
        <v>1801</v>
      </c>
      <c r="U15">
        <f t="shared" si="0"/>
        <v>60</v>
      </c>
    </row>
    <row r="16" spans="1:21" ht="13.5" thickBot="1">
      <c r="A16" s="15" t="s">
        <v>15</v>
      </c>
      <c r="B16" s="4">
        <v>25</v>
      </c>
      <c r="C16" s="4">
        <v>14</v>
      </c>
      <c r="D16" s="4">
        <v>4</v>
      </c>
      <c r="E16" s="4"/>
      <c r="F16" s="23">
        <f>SUM(B16:E16)</f>
        <v>43</v>
      </c>
      <c r="G16" s="4"/>
      <c r="H16" s="4"/>
      <c r="I16" s="4"/>
      <c r="J16" s="4"/>
      <c r="K16" s="23">
        <f>SUM(G16:J16)</f>
        <v>0</v>
      </c>
      <c r="L16" s="4">
        <v>7</v>
      </c>
      <c r="M16" s="4">
        <v>8</v>
      </c>
      <c r="N16" s="4">
        <v>2</v>
      </c>
      <c r="O16" s="4"/>
      <c r="P16" s="23">
        <f>SUM(L16:O16)</f>
        <v>17</v>
      </c>
      <c r="Q16" s="6">
        <f>B16*$B$6+C16*$C$6+D16*$D$6+E16*$E$6</f>
        <v>1384</v>
      </c>
      <c r="R16" s="6">
        <f>G16*$G$6+H16*$H$6+I16*$I$6+J16*$J$6</f>
        <v>0</v>
      </c>
      <c r="S16" s="6">
        <f>L16*$L$6+M16*$M$6+N16*$N$6+O16*$O$6</f>
        <v>496</v>
      </c>
      <c r="T16" s="13">
        <f>SUM(Q16:S16)</f>
        <v>1880</v>
      </c>
      <c r="U16">
        <f t="shared" si="0"/>
        <v>60</v>
      </c>
    </row>
    <row r="17" spans="1:22" s="2" customFormat="1" ht="13.5" thickBot="1">
      <c r="A17" s="16" t="s">
        <v>12</v>
      </c>
      <c r="B17" s="5">
        <f>SUM(B14:B16)</f>
        <v>83</v>
      </c>
      <c r="C17" s="5">
        <f aca="true" t="shared" si="3" ref="C17:T17">SUM(C14:C16)</f>
        <v>25</v>
      </c>
      <c r="D17" s="5">
        <f t="shared" si="3"/>
        <v>6</v>
      </c>
      <c r="E17" s="5">
        <f t="shared" si="3"/>
        <v>1</v>
      </c>
      <c r="F17" s="5">
        <f t="shared" si="3"/>
        <v>115</v>
      </c>
      <c r="G17" s="5">
        <f>SUM(G14:G16)</f>
        <v>0</v>
      </c>
      <c r="H17" s="5">
        <f>SUM(H14:H16)</f>
        <v>1</v>
      </c>
      <c r="I17" s="5">
        <f t="shared" si="3"/>
        <v>0</v>
      </c>
      <c r="J17" s="5">
        <f t="shared" si="3"/>
        <v>0</v>
      </c>
      <c r="K17" s="5">
        <f t="shared" si="3"/>
        <v>1</v>
      </c>
      <c r="L17" s="5">
        <f t="shared" si="3"/>
        <v>13</v>
      </c>
      <c r="M17" s="5">
        <f t="shared" si="3"/>
        <v>31</v>
      </c>
      <c r="N17" s="5">
        <f t="shared" si="3"/>
        <v>11</v>
      </c>
      <c r="O17" s="5">
        <f t="shared" si="3"/>
        <v>2</v>
      </c>
      <c r="P17" s="5">
        <f t="shared" si="3"/>
        <v>57</v>
      </c>
      <c r="Q17" s="5">
        <f t="shared" si="3"/>
        <v>4001</v>
      </c>
      <c r="R17" s="5">
        <f t="shared" si="3"/>
        <v>24</v>
      </c>
      <c r="S17" s="5">
        <f t="shared" si="3"/>
        <v>1414</v>
      </c>
      <c r="T17" s="17">
        <f t="shared" si="3"/>
        <v>5439</v>
      </c>
      <c r="U17">
        <f t="shared" si="0"/>
        <v>173</v>
      </c>
      <c r="V17" s="29"/>
    </row>
    <row r="18" spans="1:22" s="2" customFormat="1" ht="13.5" thickBot="1">
      <c r="A18" s="31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/>
      <c r="V18" s="27"/>
    </row>
    <row r="19" spans="1:21" ht="12.75">
      <c r="A19" s="12" t="s">
        <v>17</v>
      </c>
      <c r="B19" s="6">
        <v>40</v>
      </c>
      <c r="C19" s="6"/>
      <c r="D19" s="6">
        <v>0</v>
      </c>
      <c r="E19" s="6">
        <v>0</v>
      </c>
      <c r="F19" s="23">
        <f>SUM(B19:E19)</f>
        <v>40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12</v>
      </c>
      <c r="M19" s="6">
        <v>1</v>
      </c>
      <c r="N19" s="6"/>
      <c r="O19" s="6">
        <v>0</v>
      </c>
      <c r="P19" s="23">
        <f>SUM(L19:O19)</f>
        <v>13</v>
      </c>
      <c r="Q19" s="6">
        <f>B19*$B$6+C19*$C$6+D19*$D$6+E19*$E$6</f>
        <v>1600</v>
      </c>
      <c r="R19" s="6">
        <f>G19*$G$6+H19*$H$6+I19*$I$6+J19*$J$6</f>
        <v>0</v>
      </c>
      <c r="S19" s="6">
        <f>L19*$L$6+M19*$M$6+N19*$N$6+O19*$O$6</f>
        <v>504</v>
      </c>
      <c r="T19" s="13">
        <f>SUM(Q19:S19)</f>
        <v>2104</v>
      </c>
      <c r="U19">
        <f t="shared" si="0"/>
        <v>53</v>
      </c>
    </row>
    <row r="20" spans="1:21" ht="13.5" thickBot="1">
      <c r="A20" s="15" t="s">
        <v>10</v>
      </c>
      <c r="B20" s="4">
        <v>25</v>
      </c>
      <c r="C20" s="4">
        <v>1</v>
      </c>
      <c r="D20" s="4">
        <v>0</v>
      </c>
      <c r="E20" s="4">
        <v>0</v>
      </c>
      <c r="F20" s="24">
        <f>SUM(B20:E20)</f>
        <v>26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5</v>
      </c>
      <c r="M20" s="4">
        <v>12</v>
      </c>
      <c r="N20" s="4">
        <v>3</v>
      </c>
      <c r="O20" s="4">
        <v>1</v>
      </c>
      <c r="P20" s="24">
        <f>SUM(L20:O20)</f>
        <v>21</v>
      </c>
      <c r="Q20" s="6">
        <f>B20*$B$6+C20*$C$6+D20*$D$6+E20*$E$6</f>
        <v>1024</v>
      </c>
      <c r="R20" s="6">
        <f>G20*$G$6+H20*$H$6+I20*$I$6+J20*$J$6</f>
        <v>0</v>
      </c>
      <c r="S20" s="6">
        <f>L20*$L$6+M20*$M$6+N20*$N$6+O20*$O$6</f>
        <v>533</v>
      </c>
      <c r="T20" s="13">
        <f>SUM(Q20:S20)</f>
        <v>1557</v>
      </c>
      <c r="U20">
        <f t="shared" si="0"/>
        <v>47</v>
      </c>
    </row>
    <row r="21" spans="1:22" s="2" customFormat="1" ht="14.25" customHeight="1" thickBot="1">
      <c r="A21" s="16" t="s">
        <v>12</v>
      </c>
      <c r="B21" s="5">
        <f>SUM(B19:B20)</f>
        <v>65</v>
      </c>
      <c r="C21" s="5">
        <f aca="true" t="shared" si="4" ref="C21:T21">SUM(C19:C20)</f>
        <v>1</v>
      </c>
      <c r="D21" s="5">
        <f t="shared" si="4"/>
        <v>0</v>
      </c>
      <c r="E21" s="5">
        <f t="shared" si="4"/>
        <v>0</v>
      </c>
      <c r="F21" s="5">
        <f t="shared" si="4"/>
        <v>66</v>
      </c>
      <c r="G21" s="5">
        <f>SUM(G19:G20)</f>
        <v>0</v>
      </c>
      <c r="H21" s="5">
        <f t="shared" si="4"/>
        <v>0</v>
      </c>
      <c r="I21" s="5">
        <f t="shared" si="4"/>
        <v>0</v>
      </c>
      <c r="J21" s="5">
        <f t="shared" si="4"/>
        <v>0</v>
      </c>
      <c r="K21" s="5">
        <f t="shared" si="4"/>
        <v>0</v>
      </c>
      <c r="L21" s="5">
        <f>SUM(L19:L20)</f>
        <v>17</v>
      </c>
      <c r="M21" s="5">
        <f>SUM(M19:M20)</f>
        <v>13</v>
      </c>
      <c r="N21" s="5">
        <f>SUM(N19:N20)</f>
        <v>3</v>
      </c>
      <c r="O21" s="5">
        <f>SUM(O19:O20)</f>
        <v>1</v>
      </c>
      <c r="P21" s="5">
        <f>SUM(P19:P20)</f>
        <v>34</v>
      </c>
      <c r="Q21" s="5">
        <f t="shared" si="4"/>
        <v>2624</v>
      </c>
      <c r="R21" s="5">
        <f t="shared" si="4"/>
        <v>0</v>
      </c>
      <c r="S21" s="5">
        <f t="shared" si="4"/>
        <v>1037</v>
      </c>
      <c r="T21" s="17">
        <f t="shared" si="4"/>
        <v>3661</v>
      </c>
      <c r="U21">
        <f t="shared" si="0"/>
        <v>100</v>
      </c>
      <c r="V21" s="29"/>
    </row>
    <row r="22" spans="1:22" s="2" customFormat="1" ht="13.5" thickBot="1">
      <c r="A22" s="31" t="s">
        <v>18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/>
      <c r="V22" s="27"/>
    </row>
    <row r="23" spans="1:21" ht="12.75">
      <c r="A23" s="12" t="s">
        <v>19</v>
      </c>
      <c r="B23" s="6">
        <v>40</v>
      </c>
      <c r="C23" s="6"/>
      <c r="D23" s="6"/>
      <c r="E23" s="6">
        <v>0</v>
      </c>
      <c r="F23" s="23">
        <f>SUM(B23:E23)</f>
        <v>40</v>
      </c>
      <c r="G23" s="6">
        <v>0</v>
      </c>
      <c r="H23" s="6">
        <v>1</v>
      </c>
      <c r="I23" s="6">
        <v>0</v>
      </c>
      <c r="J23" s="6">
        <v>0</v>
      </c>
      <c r="K23" s="23">
        <f>SUM(G23:J23)</f>
        <v>1</v>
      </c>
      <c r="L23" s="6">
        <v>1</v>
      </c>
      <c r="M23" s="6">
        <v>4</v>
      </c>
      <c r="N23" s="6">
        <v>0</v>
      </c>
      <c r="O23" s="6">
        <v>0</v>
      </c>
      <c r="P23" s="23">
        <f>SUM(L23:O23)</f>
        <v>5</v>
      </c>
      <c r="Q23" s="6">
        <f>B23*$B$6+C23*$C$6+D23*$D$6+E23*$E$6</f>
        <v>1600</v>
      </c>
      <c r="R23" s="6">
        <f>G23*$G$6+H23*$H$6+I23*$I$6+J23*$J$6</f>
        <v>24</v>
      </c>
      <c r="S23" s="6">
        <f>L23*$L$6+M23*$M$6+N23*$N$6+O23*$O$6</f>
        <v>136</v>
      </c>
      <c r="T23" s="13">
        <f>SUM(Q23:S23)</f>
        <v>1760</v>
      </c>
      <c r="U23">
        <f t="shared" si="0"/>
        <v>46</v>
      </c>
    </row>
    <row r="24" spans="1:21" ht="12.75">
      <c r="A24" s="14" t="s">
        <v>20</v>
      </c>
      <c r="B24" s="3">
        <v>64</v>
      </c>
      <c r="C24" s="3">
        <v>3</v>
      </c>
      <c r="D24" s="3">
        <v>1</v>
      </c>
      <c r="E24" s="3">
        <v>0</v>
      </c>
      <c r="F24" s="23">
        <f>SUM(B24:E24)</f>
        <v>68</v>
      </c>
      <c r="G24" s="3">
        <v>0</v>
      </c>
      <c r="H24" s="3"/>
      <c r="I24" s="3">
        <v>0</v>
      </c>
      <c r="J24" s="3">
        <v>0</v>
      </c>
      <c r="K24" s="23">
        <f>SUM(G24:J24)</f>
        <v>0</v>
      </c>
      <c r="L24" s="3">
        <v>8</v>
      </c>
      <c r="M24" s="3">
        <v>8</v>
      </c>
      <c r="N24" s="3">
        <v>0</v>
      </c>
      <c r="O24" s="3">
        <v>0</v>
      </c>
      <c r="P24" s="23">
        <f>SUM(L24:O24)</f>
        <v>16</v>
      </c>
      <c r="Q24" s="6">
        <f>B24*$B$6+C24*$C$6+D24*$D$6+E24*$E$6</f>
        <v>2644</v>
      </c>
      <c r="R24" s="6">
        <f>G24*$G$6+H24*$H$6+I24*$I$6+J24*$J$6</f>
        <v>0</v>
      </c>
      <c r="S24" s="6">
        <f>L24*$L$6+M24*$M$6+N24*$N$6+O24*$O$6</f>
        <v>512</v>
      </c>
      <c r="T24" s="13">
        <f>SUM(Q24:S24)</f>
        <v>3156</v>
      </c>
      <c r="U24">
        <f t="shared" si="0"/>
        <v>84</v>
      </c>
    </row>
    <row r="25" spans="1:21" ht="13.5" thickBot="1">
      <c r="A25" s="15" t="s">
        <v>10</v>
      </c>
      <c r="B25" s="4">
        <v>25</v>
      </c>
      <c r="C25" s="4">
        <v>3</v>
      </c>
      <c r="D25" s="4"/>
      <c r="E25" s="4">
        <v>0</v>
      </c>
      <c r="F25" s="23">
        <f>SUM(B25:E25)</f>
        <v>28</v>
      </c>
      <c r="G25" s="4">
        <v>0</v>
      </c>
      <c r="H25" s="4"/>
      <c r="I25" s="4">
        <v>0</v>
      </c>
      <c r="J25" s="4">
        <v>0</v>
      </c>
      <c r="K25" s="23">
        <f>SUM(G25:J25)</f>
        <v>0</v>
      </c>
      <c r="L25" s="4">
        <v>2</v>
      </c>
      <c r="M25" s="4">
        <v>4</v>
      </c>
      <c r="N25" s="4">
        <v>0</v>
      </c>
      <c r="O25" s="4">
        <v>0</v>
      </c>
      <c r="P25" s="23">
        <f>SUM(L25:O25)</f>
        <v>6</v>
      </c>
      <c r="Q25" s="6">
        <f>B25*$B$6+C25*$C$6+D25*$D$6+E25*$E$6</f>
        <v>1072</v>
      </c>
      <c r="R25" s="6">
        <f>G25*$G$6+H25*$H$6+I25*$I$6+J25*$J$6</f>
        <v>0</v>
      </c>
      <c r="S25" s="6">
        <f>L25*$L$6+M25*$M$6+N25*$N$6+O25*$O$6</f>
        <v>176</v>
      </c>
      <c r="T25" s="13">
        <f>SUM(Q25:S25)</f>
        <v>1248</v>
      </c>
      <c r="U25">
        <f t="shared" si="0"/>
        <v>34</v>
      </c>
    </row>
    <row r="26" spans="1:22" s="2" customFormat="1" ht="13.5" thickBot="1">
      <c r="A26" s="16" t="s">
        <v>12</v>
      </c>
      <c r="B26" s="5">
        <f aca="true" t="shared" si="5" ref="B26:T26">SUM(B23:B25)</f>
        <v>129</v>
      </c>
      <c r="C26" s="5">
        <f t="shared" si="5"/>
        <v>6</v>
      </c>
      <c r="D26" s="5">
        <f t="shared" si="5"/>
        <v>1</v>
      </c>
      <c r="E26" s="5">
        <f t="shared" si="5"/>
        <v>0</v>
      </c>
      <c r="F26" s="5">
        <f t="shared" si="5"/>
        <v>136</v>
      </c>
      <c r="G26" s="5">
        <f t="shared" si="5"/>
        <v>0</v>
      </c>
      <c r="H26" s="5">
        <f t="shared" si="5"/>
        <v>1</v>
      </c>
      <c r="I26" s="5">
        <f t="shared" si="5"/>
        <v>0</v>
      </c>
      <c r="J26" s="5">
        <f t="shared" si="5"/>
        <v>0</v>
      </c>
      <c r="K26" s="5">
        <f t="shared" si="5"/>
        <v>1</v>
      </c>
      <c r="L26" s="5">
        <f>SUM(L23:L25)</f>
        <v>11</v>
      </c>
      <c r="M26" s="5">
        <f>SUM(M23:M25)</f>
        <v>16</v>
      </c>
      <c r="N26" s="5">
        <f>SUM(N23:N25)</f>
        <v>0</v>
      </c>
      <c r="O26" s="5">
        <f>SUM(O23:O25)</f>
        <v>0</v>
      </c>
      <c r="P26" s="5">
        <f>SUM(P23:P25)</f>
        <v>27</v>
      </c>
      <c r="Q26" s="5">
        <f t="shared" si="5"/>
        <v>5316</v>
      </c>
      <c r="R26" s="5">
        <f t="shared" si="5"/>
        <v>24</v>
      </c>
      <c r="S26" s="5">
        <f t="shared" si="5"/>
        <v>824</v>
      </c>
      <c r="T26" s="17">
        <f t="shared" si="5"/>
        <v>6164</v>
      </c>
      <c r="U26">
        <f t="shared" si="0"/>
        <v>164</v>
      </c>
      <c r="V26" s="29"/>
    </row>
    <row r="27" spans="1:22" s="2" customFormat="1" ht="13.5" thickBot="1">
      <c r="A27" s="31" t="s">
        <v>21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/>
      <c r="V27" s="27"/>
    </row>
    <row r="28" spans="1:21" ht="12.75">
      <c r="A28" s="12" t="s">
        <v>22</v>
      </c>
      <c r="B28" s="6">
        <v>43</v>
      </c>
      <c r="C28" s="6">
        <v>1</v>
      </c>
      <c r="D28" s="6"/>
      <c r="E28" s="6">
        <v>1</v>
      </c>
      <c r="F28" s="23">
        <f>SUM(B28:E28)</f>
        <v>45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8</v>
      </c>
      <c r="M28" s="6">
        <v>2</v>
      </c>
      <c r="N28" s="6"/>
      <c r="O28" s="6">
        <v>0</v>
      </c>
      <c r="P28" s="23">
        <f>SUM(L28:O28)</f>
        <v>10</v>
      </c>
      <c r="Q28" s="6">
        <f>B28*$B$6+C28*$C$6+D28*$D$6+E28*$E$6</f>
        <v>1753</v>
      </c>
      <c r="R28" s="6">
        <f>G28*$G$6+H28*$H$6+I28*$I$6+J28*$J$6</f>
        <v>0</v>
      </c>
      <c r="S28" s="6">
        <f>L28*$L$6+M28*$M$6+N28*$N$6+O28*$O$6</f>
        <v>368</v>
      </c>
      <c r="T28" s="13">
        <f>SUM(Q28:S28)</f>
        <v>2121</v>
      </c>
      <c r="U28">
        <f t="shared" si="0"/>
        <v>55</v>
      </c>
    </row>
    <row r="29" spans="1:21" ht="12.75">
      <c r="A29" s="14" t="s">
        <v>10</v>
      </c>
      <c r="B29" s="3">
        <v>39</v>
      </c>
      <c r="C29" s="3">
        <v>3</v>
      </c>
      <c r="D29" s="3">
        <v>2</v>
      </c>
      <c r="E29" s="3">
        <v>1</v>
      </c>
      <c r="F29" s="25">
        <f>SUM(B29:E29)</f>
        <v>45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7</v>
      </c>
      <c r="M29" s="3">
        <v>2</v>
      </c>
      <c r="N29" s="3">
        <v>1</v>
      </c>
      <c r="O29" s="3">
        <v>0</v>
      </c>
      <c r="P29" s="23">
        <f>SUM(L29:O29)</f>
        <v>10</v>
      </c>
      <c r="Q29" s="6">
        <f>B29*$B$6+C29*$C$6+D29*$D$6+E29*$E$6</f>
        <v>1665</v>
      </c>
      <c r="R29" s="6">
        <f>G29*$G$6+H29*$H$6+I29*$I$6+J29*$J$6</f>
        <v>0</v>
      </c>
      <c r="S29" s="6">
        <f>L29*$L$6+M29*$M$6+N29*$N$6+O29*$O$6</f>
        <v>340</v>
      </c>
      <c r="T29" s="13">
        <f>SUM(Q29:S29)</f>
        <v>2005</v>
      </c>
      <c r="U29">
        <f t="shared" si="0"/>
        <v>55</v>
      </c>
    </row>
    <row r="30" spans="1:21" ht="13.5" thickBot="1">
      <c r="A30" s="15" t="s">
        <v>15</v>
      </c>
      <c r="B30" s="4">
        <v>49</v>
      </c>
      <c r="C30" s="4"/>
      <c r="D30" s="4"/>
      <c r="E30" s="4"/>
      <c r="F30" s="25">
        <f>SUM(B30:E30)</f>
        <v>49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13</v>
      </c>
      <c r="M30" s="4">
        <v>4</v>
      </c>
      <c r="N30" s="4"/>
      <c r="O30" s="4">
        <v>0</v>
      </c>
      <c r="P30" s="23">
        <f>SUM(L30:O30)</f>
        <v>17</v>
      </c>
      <c r="Q30" s="6">
        <f>B30*$B$6+C30*$C$6+D30*$D$6+E30*$E$6</f>
        <v>1960</v>
      </c>
      <c r="R30" s="6">
        <f>G30*$G$6+H30*$H$6+I30*$I$6+J30*$J$6</f>
        <v>0</v>
      </c>
      <c r="S30" s="6">
        <f>L30*$L$6+M30*$M$6+N30*$N$6+O30*$O$6</f>
        <v>616</v>
      </c>
      <c r="T30" s="13">
        <f>SUM(Q30:S30)</f>
        <v>2576</v>
      </c>
      <c r="U30">
        <f t="shared" si="0"/>
        <v>66</v>
      </c>
    </row>
    <row r="31" spans="1:22" s="2" customFormat="1" ht="13.5" thickBot="1">
      <c r="A31" s="16" t="s">
        <v>12</v>
      </c>
      <c r="B31" s="5">
        <f>SUM(B28:B30)</f>
        <v>131</v>
      </c>
      <c r="C31" s="5">
        <f aca="true" t="shared" si="6" ref="C31:T31">SUM(C28:C30)</f>
        <v>4</v>
      </c>
      <c r="D31" s="5">
        <f t="shared" si="6"/>
        <v>2</v>
      </c>
      <c r="E31" s="5">
        <f t="shared" si="6"/>
        <v>2</v>
      </c>
      <c r="F31" s="5">
        <f t="shared" si="6"/>
        <v>139</v>
      </c>
      <c r="G31" s="5">
        <f t="shared" si="6"/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5">
        <f>SUM(L28:L30)</f>
        <v>28</v>
      </c>
      <c r="M31" s="5">
        <f>SUM(M28:M30)</f>
        <v>8</v>
      </c>
      <c r="N31" s="5">
        <f>SUM(N28:N30)</f>
        <v>1</v>
      </c>
      <c r="O31" s="5">
        <f>SUM(O28:O30)</f>
        <v>0</v>
      </c>
      <c r="P31" s="5">
        <f>SUM(P28:P30)</f>
        <v>37</v>
      </c>
      <c r="Q31" s="5">
        <f t="shared" si="6"/>
        <v>5378</v>
      </c>
      <c r="R31" s="5">
        <f t="shared" si="6"/>
        <v>0</v>
      </c>
      <c r="S31" s="5">
        <f t="shared" si="6"/>
        <v>1324</v>
      </c>
      <c r="T31" s="17">
        <f t="shared" si="6"/>
        <v>6702</v>
      </c>
      <c r="U31">
        <f t="shared" si="0"/>
        <v>176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>B12+B17+B21+B26+B31</f>
        <v>763</v>
      </c>
      <c r="C33" s="21">
        <f aca="true" t="shared" si="7" ref="C33:T33">C12+C17+C21+C26+C31</f>
        <v>87</v>
      </c>
      <c r="D33" s="21">
        <f t="shared" si="7"/>
        <v>37</v>
      </c>
      <c r="E33" s="21">
        <f t="shared" si="7"/>
        <v>7</v>
      </c>
      <c r="F33" s="21">
        <f t="shared" si="7"/>
        <v>894</v>
      </c>
      <c r="G33" s="21">
        <f t="shared" si="7"/>
        <v>2</v>
      </c>
      <c r="H33" s="21">
        <f t="shared" si="7"/>
        <v>2</v>
      </c>
      <c r="I33" s="21">
        <f t="shared" si="7"/>
        <v>0</v>
      </c>
      <c r="J33" s="21">
        <f t="shared" si="7"/>
        <v>0</v>
      </c>
      <c r="K33" s="21">
        <f t="shared" si="7"/>
        <v>4</v>
      </c>
      <c r="L33" s="21">
        <f>L12+L17+L21+L26+L31</f>
        <v>92</v>
      </c>
      <c r="M33" s="21">
        <f>M12+M17+M21+M26+M31</f>
        <v>131</v>
      </c>
      <c r="N33" s="21">
        <f>N12+N17+N21+N26+N31</f>
        <v>23</v>
      </c>
      <c r="O33" s="21">
        <f>O12+O17+O21+O26+O31</f>
        <v>4</v>
      </c>
      <c r="P33" s="21">
        <f>P12+P17+P21+P26+P31</f>
        <v>250</v>
      </c>
      <c r="Q33" s="21">
        <f t="shared" si="7"/>
        <v>33115</v>
      </c>
      <c r="R33" s="21">
        <f t="shared" si="7"/>
        <v>128</v>
      </c>
      <c r="S33" s="21">
        <f>S12+S17+S21+S26+S31</f>
        <v>7136</v>
      </c>
      <c r="T33" s="21">
        <f t="shared" si="7"/>
        <v>40379</v>
      </c>
      <c r="U33">
        <f t="shared" si="0"/>
        <v>1148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1148</v>
      </c>
    </row>
  </sheetData>
  <mergeCells count="15">
    <mergeCell ref="A27:T27"/>
    <mergeCell ref="T5:T6"/>
    <mergeCell ref="A13:T13"/>
    <mergeCell ref="A18:T18"/>
    <mergeCell ref="A22:T22"/>
    <mergeCell ref="A1:U1"/>
    <mergeCell ref="A2:U2"/>
    <mergeCell ref="A3:U3"/>
    <mergeCell ref="A5:A6"/>
    <mergeCell ref="B5:F5"/>
    <mergeCell ref="G5:K5"/>
    <mergeCell ref="L5:P5"/>
    <mergeCell ref="Q5:Q6"/>
    <mergeCell ref="R5:R6"/>
    <mergeCell ref="S5:S6"/>
  </mergeCells>
  <printOptions/>
  <pageMargins left="0.35" right="0.17" top="1" bottom="1" header="0.492125985" footer="0.49212598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21">
      <selection activeCell="A40" sqref="A40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2" s="2" customFormat="1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8"/>
    </row>
    <row r="3" spans="1:22" s="2" customFormat="1" ht="15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32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0" t="s">
        <v>2</v>
      </c>
      <c r="B5" s="42" t="s">
        <v>3</v>
      </c>
      <c r="C5" s="42"/>
      <c r="D5" s="42"/>
      <c r="E5" s="42"/>
      <c r="F5" s="42"/>
      <c r="G5" s="42" t="s">
        <v>4</v>
      </c>
      <c r="H5" s="42"/>
      <c r="I5" s="42"/>
      <c r="J5" s="42"/>
      <c r="K5" s="42"/>
      <c r="L5" s="42" t="s">
        <v>26</v>
      </c>
      <c r="M5" s="42"/>
      <c r="N5" s="42"/>
      <c r="O5" s="42"/>
      <c r="P5" s="42"/>
      <c r="Q5" s="34" t="s">
        <v>5</v>
      </c>
      <c r="R5" s="36" t="s">
        <v>6</v>
      </c>
      <c r="S5" s="36" t="s">
        <v>27</v>
      </c>
      <c r="T5" s="38" t="s">
        <v>7</v>
      </c>
      <c r="V5" s="28"/>
    </row>
    <row r="6" spans="1:22" s="2" customFormat="1" ht="13.5" thickBot="1">
      <c r="A6" s="41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35"/>
      <c r="R6" s="37"/>
      <c r="S6" s="37"/>
      <c r="T6" s="39"/>
      <c r="V6" s="28"/>
    </row>
    <row r="7" spans="1:21" ht="12" customHeight="1">
      <c r="A7" s="12" t="s">
        <v>8</v>
      </c>
      <c r="B7" s="6">
        <v>117</v>
      </c>
      <c r="C7" s="6">
        <v>12</v>
      </c>
      <c r="D7" s="6">
        <v>11</v>
      </c>
      <c r="E7" s="6">
        <v>1</v>
      </c>
      <c r="F7" s="23">
        <f>SUM(B7:E7)</f>
        <v>141</v>
      </c>
      <c r="G7" s="6">
        <v>0</v>
      </c>
      <c r="H7" s="6">
        <v>0</v>
      </c>
      <c r="I7" s="6">
        <v>0</v>
      </c>
      <c r="J7" s="6">
        <v>0</v>
      </c>
      <c r="K7" s="23">
        <f>SUM(G7:J7)</f>
        <v>0</v>
      </c>
      <c r="L7" s="6">
        <v>3</v>
      </c>
      <c r="M7" s="6">
        <v>16</v>
      </c>
      <c r="N7" s="6">
        <v>0</v>
      </c>
      <c r="O7" s="6">
        <v>1</v>
      </c>
      <c r="P7" s="23">
        <f>SUM(L7:O7)</f>
        <v>20</v>
      </c>
      <c r="Q7" s="6">
        <f>B7*$B$6+C7*$C$6+D7*$D$6+E7*$E$6</f>
        <v>5109</v>
      </c>
      <c r="R7" s="6">
        <f>G7*$G$6+H7*$H$6+I7*$I$6+J7*$J$6</f>
        <v>0</v>
      </c>
      <c r="S7" s="6">
        <f>L7*$L$6+M7*$M$6+N7*$N$6+O7*$O$6</f>
        <v>513</v>
      </c>
      <c r="T7" s="13">
        <f>SUM(Q7:S7)</f>
        <v>5622</v>
      </c>
      <c r="U7">
        <f aca="true" t="shared" si="0" ref="U7:U12">F7+K7+P7</f>
        <v>161</v>
      </c>
    </row>
    <row r="8" spans="1:21" ht="12.75">
      <c r="A8" s="12" t="s">
        <v>25</v>
      </c>
      <c r="B8" s="6">
        <v>72</v>
      </c>
      <c r="C8" s="6">
        <v>29</v>
      </c>
      <c r="D8" s="6">
        <v>17</v>
      </c>
      <c r="E8" s="6">
        <v>1</v>
      </c>
      <c r="F8" s="23">
        <f>SUM(B8:E8)</f>
        <v>119</v>
      </c>
      <c r="G8" s="6">
        <v>0</v>
      </c>
      <c r="H8" s="6">
        <v>0</v>
      </c>
      <c r="I8" s="6">
        <v>0</v>
      </c>
      <c r="J8" s="6">
        <v>0</v>
      </c>
      <c r="K8" s="23">
        <f>SUM(G8:J8)</f>
        <v>0</v>
      </c>
      <c r="L8" s="6">
        <v>1</v>
      </c>
      <c r="M8" s="6">
        <v>17</v>
      </c>
      <c r="N8" s="6">
        <v>4</v>
      </c>
      <c r="O8" s="6">
        <v>0</v>
      </c>
      <c r="P8" s="23">
        <f>SUM(L8:O8)</f>
        <v>22</v>
      </c>
      <c r="Q8" s="6">
        <f>B8*$B$6+C8*$C$6+D8*$D$6+E8*$E$6</f>
        <v>3789</v>
      </c>
      <c r="R8" s="6">
        <f>G8*$G$6+H8*$H$6+I8*$I$6+J8*$J$6</f>
        <v>0</v>
      </c>
      <c r="S8" s="6">
        <f>L8*$L$6+M8*$M$6+N8*$N$6+O8*$O$6</f>
        <v>496</v>
      </c>
      <c r="T8" s="13">
        <f>SUM(Q8:S8)</f>
        <v>4285</v>
      </c>
      <c r="U8">
        <f t="shared" si="0"/>
        <v>141</v>
      </c>
    </row>
    <row r="9" spans="1:21" ht="12.75">
      <c r="A9" s="14" t="s">
        <v>9</v>
      </c>
      <c r="B9" s="3">
        <v>76</v>
      </c>
      <c r="C9" s="3">
        <v>4</v>
      </c>
      <c r="D9" s="3">
        <v>0</v>
      </c>
      <c r="E9" s="3">
        <v>1</v>
      </c>
      <c r="F9" s="23">
        <f>SUM(B9:E9)</f>
        <v>81</v>
      </c>
      <c r="G9" s="6">
        <v>0</v>
      </c>
      <c r="H9" s="6">
        <v>0</v>
      </c>
      <c r="I9" s="6">
        <v>0</v>
      </c>
      <c r="J9" s="6">
        <v>0</v>
      </c>
      <c r="K9" s="23">
        <f>SUM(G9:J9)</f>
        <v>0</v>
      </c>
      <c r="L9" s="6">
        <v>3</v>
      </c>
      <c r="M9" s="6">
        <v>14</v>
      </c>
      <c r="N9" s="6">
        <v>2</v>
      </c>
      <c r="O9" s="6">
        <v>0</v>
      </c>
      <c r="P9" s="23">
        <f>SUM(L9:O9)</f>
        <v>19</v>
      </c>
      <c r="Q9" s="6">
        <f>B9*$B$6+C9*$C$6+D9*$D$6+E9*$E$6</f>
        <v>3145</v>
      </c>
      <c r="R9" s="6">
        <f>G9*$G$6+H9*$H$6+I9*$I$6+J9*$J$6</f>
        <v>0</v>
      </c>
      <c r="S9" s="6">
        <f>L9*$L$6+M9*$M$6+N9*$N$6+O9*$O$6</f>
        <v>480</v>
      </c>
      <c r="T9" s="13">
        <f>SUM(Q9:S9)</f>
        <v>3625</v>
      </c>
      <c r="U9">
        <f t="shared" si="0"/>
        <v>100</v>
      </c>
    </row>
    <row r="10" spans="1:21" ht="12.75">
      <c r="A10" s="14" t="s">
        <v>10</v>
      </c>
      <c r="B10" s="3">
        <v>30</v>
      </c>
      <c r="C10" s="3">
        <v>5</v>
      </c>
      <c r="D10" s="3">
        <v>0</v>
      </c>
      <c r="E10" s="3">
        <v>1</v>
      </c>
      <c r="F10" s="23">
        <f>SUM(B10:E10)</f>
        <v>36</v>
      </c>
      <c r="G10" s="6">
        <v>0</v>
      </c>
      <c r="H10" s="6">
        <v>0</v>
      </c>
      <c r="I10" s="6">
        <v>0</v>
      </c>
      <c r="J10" s="6">
        <v>0</v>
      </c>
      <c r="K10" s="25">
        <f>SUM(G10:J10)</f>
        <v>0</v>
      </c>
      <c r="L10" s="3">
        <v>0</v>
      </c>
      <c r="M10" s="3">
        <v>13</v>
      </c>
      <c r="N10" s="3">
        <v>2</v>
      </c>
      <c r="O10" s="3">
        <v>0</v>
      </c>
      <c r="P10" s="25">
        <f>SUM(L10:O10)</f>
        <v>15</v>
      </c>
      <c r="Q10" s="6">
        <f>B10*$B$6+C10*$C$6+D10*$D$6+E10*$E$6</f>
        <v>1329</v>
      </c>
      <c r="R10" s="6">
        <f>G10*$G$6+H10*$H$6+I10*$I$6+J10*$J$6</f>
        <v>0</v>
      </c>
      <c r="S10" s="6">
        <f>L10*$L$6+M10*$M$6+N10*$N$6+O10*$O$6</f>
        <v>336</v>
      </c>
      <c r="T10" s="13">
        <f>SUM(Q10:S10)</f>
        <v>1665</v>
      </c>
      <c r="U10">
        <f t="shared" si="0"/>
        <v>51</v>
      </c>
    </row>
    <row r="11" spans="1:21" ht="13.5" thickBot="1">
      <c r="A11" s="15" t="s">
        <v>11</v>
      </c>
      <c r="B11" s="4">
        <v>60</v>
      </c>
      <c r="C11" s="4">
        <v>0</v>
      </c>
      <c r="D11" s="4">
        <v>0</v>
      </c>
      <c r="E11" s="4">
        <v>0</v>
      </c>
      <c r="F11" s="23">
        <f>SUM(B11:E11)</f>
        <v>60</v>
      </c>
      <c r="G11" s="4">
        <v>2</v>
      </c>
      <c r="H11" s="4">
        <v>0</v>
      </c>
      <c r="I11" s="4">
        <v>0</v>
      </c>
      <c r="J11" s="4">
        <v>0</v>
      </c>
      <c r="K11" s="25">
        <f>SUM(G11:J11)</f>
        <v>2</v>
      </c>
      <c r="L11" s="4">
        <v>16</v>
      </c>
      <c r="M11" s="4">
        <v>3</v>
      </c>
      <c r="N11" s="4">
        <v>0</v>
      </c>
      <c r="O11" s="4">
        <v>0</v>
      </c>
      <c r="P11" s="25">
        <f>SUM(L11:O11)</f>
        <v>19</v>
      </c>
      <c r="Q11" s="6">
        <f>B11*$B$6+C11*$C$6+D11*$D$6+E11*$E$6</f>
        <v>2400</v>
      </c>
      <c r="R11" s="6">
        <f>G11*$G$6+H11*$H$6+I11*$I$6+J11*$J$6</f>
        <v>80</v>
      </c>
      <c r="S11" s="6">
        <f>L11*$L$6+M11*$M$6+N11*$N$6+O11*$O$6</f>
        <v>712</v>
      </c>
      <c r="T11" s="13">
        <f>SUM(Q11:S11)</f>
        <v>3192</v>
      </c>
      <c r="U11">
        <f t="shared" si="0"/>
        <v>81</v>
      </c>
    </row>
    <row r="12" spans="1:22" s="2" customFormat="1" ht="13.5" thickBot="1">
      <c r="A12" s="16" t="s">
        <v>12</v>
      </c>
      <c r="B12" s="5">
        <f aca="true" t="shared" si="1" ref="B12:T12">SUM(B7:B11)</f>
        <v>355</v>
      </c>
      <c r="C12" s="5">
        <f t="shared" si="1"/>
        <v>50</v>
      </c>
      <c r="D12" s="5">
        <f t="shared" si="1"/>
        <v>28</v>
      </c>
      <c r="E12" s="5">
        <f t="shared" si="1"/>
        <v>4</v>
      </c>
      <c r="F12" s="5">
        <f t="shared" si="1"/>
        <v>437</v>
      </c>
      <c r="G12" s="5">
        <f t="shared" si="1"/>
        <v>2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2</v>
      </c>
      <c r="L12" s="5">
        <f t="shared" si="1"/>
        <v>23</v>
      </c>
      <c r="M12" s="5">
        <f t="shared" si="1"/>
        <v>63</v>
      </c>
      <c r="N12" s="5">
        <f t="shared" si="1"/>
        <v>8</v>
      </c>
      <c r="O12" s="5">
        <f t="shared" si="1"/>
        <v>1</v>
      </c>
      <c r="P12" s="5">
        <f t="shared" si="1"/>
        <v>95</v>
      </c>
      <c r="Q12" s="5">
        <f t="shared" si="1"/>
        <v>15772</v>
      </c>
      <c r="R12" s="5">
        <f t="shared" si="1"/>
        <v>80</v>
      </c>
      <c r="S12" s="5">
        <f t="shared" si="1"/>
        <v>2537</v>
      </c>
      <c r="T12" s="17">
        <f t="shared" si="1"/>
        <v>18389</v>
      </c>
      <c r="U12">
        <f t="shared" si="0"/>
        <v>534</v>
      </c>
      <c r="V12" s="29"/>
    </row>
    <row r="13" spans="1:22" s="2" customFormat="1" ht="13.5" thickBot="1">
      <c r="A13" s="31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  <c r="U13"/>
      <c r="V13" s="27"/>
    </row>
    <row r="14" spans="1:21" ht="12.75">
      <c r="A14" s="12" t="s">
        <v>10</v>
      </c>
      <c r="B14" s="6">
        <v>31</v>
      </c>
      <c r="C14" s="6">
        <v>10</v>
      </c>
      <c r="D14" s="6">
        <v>1</v>
      </c>
      <c r="E14" s="6">
        <v>1</v>
      </c>
      <c r="F14" s="23">
        <f>SUM(B14:E14)</f>
        <v>43</v>
      </c>
      <c r="G14" s="6">
        <v>0</v>
      </c>
      <c r="H14" s="6">
        <v>0</v>
      </c>
      <c r="I14" s="6">
        <v>0</v>
      </c>
      <c r="J14" s="6">
        <v>0</v>
      </c>
      <c r="K14" s="23">
        <f>SUM(G14:J14)</f>
        <v>0</v>
      </c>
      <c r="L14" s="6">
        <v>2</v>
      </c>
      <c r="M14" s="6">
        <v>7</v>
      </c>
      <c r="N14" s="6">
        <v>0</v>
      </c>
      <c r="O14" s="6">
        <v>1</v>
      </c>
      <c r="P14" s="23">
        <f>SUM(L14:O14)</f>
        <v>10</v>
      </c>
      <c r="Q14" s="6">
        <f>B14*$B$6+C14*$C$6+D14*$D$6+E14*$E$6</f>
        <v>1501</v>
      </c>
      <c r="R14" s="6">
        <f>G14*$G$6+H14*$H$6+I14*$I$6+J14*$J$6</f>
        <v>0</v>
      </c>
      <c r="S14" s="6">
        <f>L14*$L$6+M14*$M$6+N14*$N$6+O14*$O$6</f>
        <v>257</v>
      </c>
      <c r="T14" s="13">
        <f>SUM(Q14:S14)</f>
        <v>1758</v>
      </c>
      <c r="U14">
        <f>F14+K14+P14</f>
        <v>53</v>
      </c>
    </row>
    <row r="15" spans="1:21" ht="12.75">
      <c r="A15" s="14" t="s">
        <v>14</v>
      </c>
      <c r="B15" s="3">
        <v>27</v>
      </c>
      <c r="C15" s="3">
        <v>1</v>
      </c>
      <c r="D15" s="3">
        <v>1</v>
      </c>
      <c r="E15" s="3">
        <v>0</v>
      </c>
      <c r="F15" s="23">
        <f>SUM(B15:E15)</f>
        <v>29</v>
      </c>
      <c r="G15" s="3">
        <v>0</v>
      </c>
      <c r="H15" s="3">
        <v>1</v>
      </c>
      <c r="I15" s="3">
        <v>0</v>
      </c>
      <c r="J15" s="3">
        <v>0</v>
      </c>
      <c r="K15" s="23">
        <f>SUM(G15:J15)</f>
        <v>1</v>
      </c>
      <c r="L15" s="3">
        <v>4</v>
      </c>
      <c r="M15" s="3">
        <v>17</v>
      </c>
      <c r="N15" s="3">
        <v>9</v>
      </c>
      <c r="O15" s="3">
        <v>1</v>
      </c>
      <c r="P15" s="23">
        <f>SUM(L15:O15)</f>
        <v>31</v>
      </c>
      <c r="Q15" s="6">
        <f>B15*$B$6+C15*$C$6+D15*$D$6+E15*$E$6</f>
        <v>1116</v>
      </c>
      <c r="R15" s="6">
        <f>G15*$G$6+H15*$H$6+I15*$I$6+J15*$J$6</f>
        <v>24</v>
      </c>
      <c r="S15" s="6">
        <f>L15*$L$6+M15*$M$6+N15*$N$6+O15*$O$6</f>
        <v>685</v>
      </c>
      <c r="T15" s="13">
        <f>SUM(Q15:S15)</f>
        <v>1825</v>
      </c>
      <c r="U15">
        <f>F15+K15+P15</f>
        <v>61</v>
      </c>
    </row>
    <row r="16" spans="1:21" ht="13.5" thickBot="1">
      <c r="A16" s="15" t="s">
        <v>15</v>
      </c>
      <c r="B16" s="4">
        <v>25</v>
      </c>
      <c r="C16" s="4">
        <v>14</v>
      </c>
      <c r="D16" s="4">
        <v>4</v>
      </c>
      <c r="E16" s="4">
        <v>0</v>
      </c>
      <c r="F16" s="23">
        <f>SUM(B16:E16)</f>
        <v>43</v>
      </c>
      <c r="G16" s="4">
        <v>0</v>
      </c>
      <c r="H16" s="4">
        <v>0</v>
      </c>
      <c r="I16" s="4">
        <v>0</v>
      </c>
      <c r="J16" s="4">
        <v>0</v>
      </c>
      <c r="K16" s="23">
        <f>SUM(G16:J16)</f>
        <v>0</v>
      </c>
      <c r="L16" s="4">
        <v>6</v>
      </c>
      <c r="M16" s="4">
        <v>10</v>
      </c>
      <c r="N16" s="4">
        <v>6</v>
      </c>
      <c r="O16" s="4">
        <v>0</v>
      </c>
      <c r="P16" s="23">
        <f>SUM(L16:O16)</f>
        <v>22</v>
      </c>
      <c r="Q16" s="6">
        <f>B16*$B$6+C16*$C$6+D16*$D$6+E16*$E$6</f>
        <v>1384</v>
      </c>
      <c r="R16" s="6">
        <f>G16*$G$6+H16*$H$6+I16*$I$6+J16*$J$6</f>
        <v>0</v>
      </c>
      <c r="S16" s="6">
        <f>L16*$L$6+M16*$M$6+N16*$N$6+O16*$O$6</f>
        <v>552</v>
      </c>
      <c r="T16" s="13">
        <f>SUM(Q16:S16)</f>
        <v>1936</v>
      </c>
      <c r="U16">
        <f>F16+K16+P16</f>
        <v>65</v>
      </c>
    </row>
    <row r="17" spans="1:22" s="2" customFormat="1" ht="13.5" thickBot="1">
      <c r="A17" s="16" t="s">
        <v>12</v>
      </c>
      <c r="B17" s="5">
        <f aca="true" t="shared" si="2" ref="B17:T17">SUM(B14:B16)</f>
        <v>83</v>
      </c>
      <c r="C17" s="5">
        <f t="shared" si="2"/>
        <v>25</v>
      </c>
      <c r="D17" s="5">
        <f t="shared" si="2"/>
        <v>6</v>
      </c>
      <c r="E17" s="5">
        <f t="shared" si="2"/>
        <v>1</v>
      </c>
      <c r="F17" s="5">
        <f t="shared" si="2"/>
        <v>115</v>
      </c>
      <c r="G17" s="5">
        <f t="shared" si="2"/>
        <v>0</v>
      </c>
      <c r="H17" s="5">
        <f t="shared" si="2"/>
        <v>1</v>
      </c>
      <c r="I17" s="5">
        <f t="shared" si="2"/>
        <v>0</v>
      </c>
      <c r="J17" s="5">
        <f t="shared" si="2"/>
        <v>0</v>
      </c>
      <c r="K17" s="5">
        <f t="shared" si="2"/>
        <v>1</v>
      </c>
      <c r="L17" s="5">
        <f t="shared" si="2"/>
        <v>12</v>
      </c>
      <c r="M17" s="5">
        <f t="shared" si="2"/>
        <v>34</v>
      </c>
      <c r="N17" s="5">
        <f t="shared" si="2"/>
        <v>15</v>
      </c>
      <c r="O17" s="5">
        <f t="shared" si="2"/>
        <v>2</v>
      </c>
      <c r="P17" s="5">
        <f t="shared" si="2"/>
        <v>63</v>
      </c>
      <c r="Q17" s="5">
        <f t="shared" si="2"/>
        <v>4001</v>
      </c>
      <c r="R17" s="5">
        <f t="shared" si="2"/>
        <v>24</v>
      </c>
      <c r="S17" s="5">
        <f t="shared" si="2"/>
        <v>1494</v>
      </c>
      <c r="T17" s="17">
        <f t="shared" si="2"/>
        <v>5519</v>
      </c>
      <c r="U17">
        <f>F17+K17+P17</f>
        <v>179</v>
      </c>
      <c r="V17" s="29"/>
    </row>
    <row r="18" spans="1:22" s="2" customFormat="1" ht="13.5" thickBot="1">
      <c r="A18" s="31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/>
      <c r="V18" s="27"/>
    </row>
    <row r="19" spans="1:21" ht="12.75">
      <c r="A19" s="12" t="s">
        <v>17</v>
      </c>
      <c r="B19" s="6">
        <v>39</v>
      </c>
      <c r="C19" s="6">
        <v>0</v>
      </c>
      <c r="D19" s="6">
        <v>0</v>
      </c>
      <c r="E19" s="6">
        <v>0</v>
      </c>
      <c r="F19" s="23">
        <f>SUM(B19:E19)</f>
        <v>39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12</v>
      </c>
      <c r="M19" s="6">
        <v>1</v>
      </c>
      <c r="N19" s="6">
        <v>0</v>
      </c>
      <c r="O19" s="6">
        <v>0</v>
      </c>
      <c r="P19" s="23">
        <f>SUM(L19:O19)</f>
        <v>13</v>
      </c>
      <c r="Q19" s="6">
        <f>B19*$B$6+C19*$C$6+D19*$D$6+E19*$E$6</f>
        <v>1560</v>
      </c>
      <c r="R19" s="6">
        <f>G19*$G$6+H19*$H$6+I19*$I$6+J19*$J$6</f>
        <v>0</v>
      </c>
      <c r="S19" s="6">
        <f>L19*$L$6+M19*$M$6+N19*$N$6+O19*$O$6</f>
        <v>504</v>
      </c>
      <c r="T19" s="13">
        <f>SUM(Q19:S19)</f>
        <v>2064</v>
      </c>
      <c r="U19">
        <f>F19+K19+P19</f>
        <v>52</v>
      </c>
    </row>
    <row r="20" spans="1:21" ht="13.5" thickBot="1">
      <c r="A20" s="15" t="s">
        <v>10</v>
      </c>
      <c r="B20" s="4">
        <v>25</v>
      </c>
      <c r="C20" s="4">
        <v>1</v>
      </c>
      <c r="D20" s="4">
        <v>0</v>
      </c>
      <c r="E20" s="4">
        <v>0</v>
      </c>
      <c r="F20" s="24">
        <f>SUM(B20:E20)</f>
        <v>26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5</v>
      </c>
      <c r="M20" s="4">
        <v>12</v>
      </c>
      <c r="N20" s="4">
        <v>3</v>
      </c>
      <c r="O20" s="4">
        <v>1</v>
      </c>
      <c r="P20" s="24">
        <f>SUM(L20:O20)</f>
        <v>21</v>
      </c>
      <c r="Q20" s="6">
        <f>B20*$B$6+C20*$C$6+D20*$D$6+E20*$E$6</f>
        <v>1024</v>
      </c>
      <c r="R20" s="6">
        <f>G20*$G$6+H20*$H$6+I20*$I$6+J20*$J$6</f>
        <v>0</v>
      </c>
      <c r="S20" s="6">
        <f>L20*$L$6+M20*$M$6+N20*$N$6+O20*$O$6</f>
        <v>533</v>
      </c>
      <c r="T20" s="13">
        <f>SUM(Q20:S20)</f>
        <v>1557</v>
      </c>
      <c r="U20">
        <f>F20+K20+P20</f>
        <v>47</v>
      </c>
    </row>
    <row r="21" spans="1:22" s="2" customFormat="1" ht="14.25" customHeight="1" thickBot="1">
      <c r="A21" s="16" t="s">
        <v>12</v>
      </c>
      <c r="B21" s="5">
        <f aca="true" t="shared" si="3" ref="B21:T21">SUM(B19:B20)</f>
        <v>64</v>
      </c>
      <c r="C21" s="5">
        <f t="shared" si="3"/>
        <v>1</v>
      </c>
      <c r="D21" s="5">
        <f t="shared" si="3"/>
        <v>0</v>
      </c>
      <c r="E21" s="5">
        <f t="shared" si="3"/>
        <v>0</v>
      </c>
      <c r="F21" s="5">
        <f t="shared" si="3"/>
        <v>65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17</v>
      </c>
      <c r="M21" s="5">
        <f t="shared" si="3"/>
        <v>13</v>
      </c>
      <c r="N21" s="5">
        <f t="shared" si="3"/>
        <v>3</v>
      </c>
      <c r="O21" s="5">
        <f t="shared" si="3"/>
        <v>1</v>
      </c>
      <c r="P21" s="5">
        <f t="shared" si="3"/>
        <v>34</v>
      </c>
      <c r="Q21" s="5">
        <f t="shared" si="3"/>
        <v>2584</v>
      </c>
      <c r="R21" s="5">
        <f t="shared" si="3"/>
        <v>0</v>
      </c>
      <c r="S21" s="5">
        <f t="shared" si="3"/>
        <v>1037</v>
      </c>
      <c r="T21" s="17">
        <f t="shared" si="3"/>
        <v>3621</v>
      </c>
      <c r="U21">
        <f>F21+K21+P21</f>
        <v>99</v>
      </c>
      <c r="V21" s="29"/>
    </row>
    <row r="22" spans="1:22" s="2" customFormat="1" ht="13.5" thickBot="1">
      <c r="A22" s="31" t="s">
        <v>18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/>
      <c r="V22" s="27"/>
    </row>
    <row r="23" spans="1:21" ht="12.75">
      <c r="A23" s="12" t="s">
        <v>19</v>
      </c>
      <c r="B23" s="6">
        <v>39</v>
      </c>
      <c r="C23" s="6">
        <v>0</v>
      </c>
      <c r="D23" s="6">
        <v>0</v>
      </c>
      <c r="E23" s="6">
        <v>0</v>
      </c>
      <c r="F23" s="23">
        <f>SUM(B23:E23)</f>
        <v>39</v>
      </c>
      <c r="G23" s="6">
        <v>0</v>
      </c>
      <c r="H23" s="6">
        <v>1</v>
      </c>
      <c r="I23" s="6">
        <v>0</v>
      </c>
      <c r="J23" s="6">
        <v>0</v>
      </c>
      <c r="K23" s="23">
        <f>SUM(G23:J23)</f>
        <v>1</v>
      </c>
      <c r="L23" s="6">
        <v>1</v>
      </c>
      <c r="M23" s="6">
        <v>4</v>
      </c>
      <c r="N23" s="6">
        <v>0</v>
      </c>
      <c r="O23" s="6">
        <v>0</v>
      </c>
      <c r="P23" s="23">
        <f>SUM(L23:O23)</f>
        <v>5</v>
      </c>
      <c r="Q23" s="6">
        <f>B23*$B$6+C23*$C$6+D23*$D$6+E23*$E$6</f>
        <v>1560</v>
      </c>
      <c r="R23" s="6">
        <f>G23*$G$6+H23*$H$6+I23*$I$6+J23*$J$6</f>
        <v>24</v>
      </c>
      <c r="S23" s="6">
        <f>L23*$L$6+M23*$M$6+N23*$N$6+O23*$O$6</f>
        <v>136</v>
      </c>
      <c r="T23" s="13">
        <f>SUM(Q23:S23)</f>
        <v>1720</v>
      </c>
      <c r="U23">
        <f>F23+K23+P23</f>
        <v>45</v>
      </c>
    </row>
    <row r="24" spans="1:21" ht="12.75">
      <c r="A24" s="14" t="s">
        <v>20</v>
      </c>
      <c r="B24" s="3">
        <v>64</v>
      </c>
      <c r="C24" s="3">
        <v>3</v>
      </c>
      <c r="D24" s="3">
        <v>1</v>
      </c>
      <c r="E24" s="3">
        <v>0</v>
      </c>
      <c r="F24" s="23">
        <f>SUM(B24:E24)</f>
        <v>68</v>
      </c>
      <c r="G24" s="3">
        <v>0</v>
      </c>
      <c r="H24" s="3">
        <v>0</v>
      </c>
      <c r="I24" s="3">
        <v>0</v>
      </c>
      <c r="J24" s="3">
        <v>0</v>
      </c>
      <c r="K24" s="23">
        <f>SUM(G24:J24)</f>
        <v>0</v>
      </c>
      <c r="L24" s="3">
        <v>8</v>
      </c>
      <c r="M24" s="3">
        <v>8</v>
      </c>
      <c r="N24" s="3">
        <v>0</v>
      </c>
      <c r="O24" s="3">
        <v>0</v>
      </c>
      <c r="P24" s="23">
        <f>SUM(L24:O24)</f>
        <v>16</v>
      </c>
      <c r="Q24" s="6">
        <f>B24*$B$6+C24*$C$6+D24*$D$6+E24*$E$6</f>
        <v>2644</v>
      </c>
      <c r="R24" s="6">
        <f>G24*$G$6+H24*$H$6+I24*$I$6+J24*$J$6</f>
        <v>0</v>
      </c>
      <c r="S24" s="6">
        <f>L24*$L$6+M24*$M$6+N24*$N$6+O24*$O$6</f>
        <v>512</v>
      </c>
      <c r="T24" s="13">
        <f>SUM(Q24:S24)</f>
        <v>3156</v>
      </c>
      <c r="U24">
        <f>F24+K24+P24</f>
        <v>84</v>
      </c>
    </row>
    <row r="25" spans="1:21" ht="13.5" thickBot="1">
      <c r="A25" s="15" t="s">
        <v>10</v>
      </c>
      <c r="B25" s="4">
        <v>24</v>
      </c>
      <c r="C25" s="4">
        <v>4</v>
      </c>
      <c r="D25" s="4">
        <v>0</v>
      </c>
      <c r="E25" s="4">
        <v>0</v>
      </c>
      <c r="F25" s="23">
        <f>SUM(B25:E25)</f>
        <v>28</v>
      </c>
      <c r="G25" s="4">
        <v>0</v>
      </c>
      <c r="H25" s="4">
        <v>0</v>
      </c>
      <c r="I25" s="4">
        <v>0</v>
      </c>
      <c r="J25" s="4">
        <v>0</v>
      </c>
      <c r="K25" s="23">
        <f>SUM(G25:J25)</f>
        <v>0</v>
      </c>
      <c r="L25" s="4">
        <v>2</v>
      </c>
      <c r="M25" s="4">
        <v>5</v>
      </c>
      <c r="N25" s="4">
        <v>0</v>
      </c>
      <c r="O25" s="4">
        <v>0</v>
      </c>
      <c r="P25" s="23">
        <f>SUM(L25:O25)</f>
        <v>7</v>
      </c>
      <c r="Q25" s="6">
        <f>B25*$B$6+C25*$C$6+D25*$D$6+E25*$E$6</f>
        <v>1056</v>
      </c>
      <c r="R25" s="6">
        <f>G25*$G$6+H25*$H$6+I25*$I$6+J25*$J$6</f>
        <v>0</v>
      </c>
      <c r="S25" s="6">
        <f>L25*$L$6+M25*$M$6+N25*$N$6+O25*$O$6</f>
        <v>200</v>
      </c>
      <c r="T25" s="13">
        <f>SUM(Q25:S25)</f>
        <v>1256</v>
      </c>
      <c r="U25">
        <f>F25+K25+P25</f>
        <v>35</v>
      </c>
    </row>
    <row r="26" spans="1:22" s="2" customFormat="1" ht="13.5" thickBot="1">
      <c r="A26" s="16" t="s">
        <v>12</v>
      </c>
      <c r="B26" s="5">
        <f aca="true" t="shared" si="4" ref="B26:T26">SUM(B23:B25)</f>
        <v>127</v>
      </c>
      <c r="C26" s="5">
        <f t="shared" si="4"/>
        <v>7</v>
      </c>
      <c r="D26" s="5">
        <f t="shared" si="4"/>
        <v>1</v>
      </c>
      <c r="E26" s="5">
        <f t="shared" si="4"/>
        <v>0</v>
      </c>
      <c r="F26" s="5">
        <f t="shared" si="4"/>
        <v>135</v>
      </c>
      <c r="G26" s="5">
        <f t="shared" si="4"/>
        <v>0</v>
      </c>
      <c r="H26" s="5">
        <f t="shared" si="4"/>
        <v>1</v>
      </c>
      <c r="I26" s="5">
        <f t="shared" si="4"/>
        <v>0</v>
      </c>
      <c r="J26" s="5">
        <f t="shared" si="4"/>
        <v>0</v>
      </c>
      <c r="K26" s="5">
        <f t="shared" si="4"/>
        <v>1</v>
      </c>
      <c r="L26" s="5">
        <f t="shared" si="4"/>
        <v>11</v>
      </c>
      <c r="M26" s="5">
        <f t="shared" si="4"/>
        <v>17</v>
      </c>
      <c r="N26" s="5">
        <f t="shared" si="4"/>
        <v>0</v>
      </c>
      <c r="O26" s="5">
        <f t="shared" si="4"/>
        <v>0</v>
      </c>
      <c r="P26" s="5">
        <f t="shared" si="4"/>
        <v>28</v>
      </c>
      <c r="Q26" s="5">
        <f t="shared" si="4"/>
        <v>5260</v>
      </c>
      <c r="R26" s="5">
        <f t="shared" si="4"/>
        <v>24</v>
      </c>
      <c r="S26" s="5">
        <f t="shared" si="4"/>
        <v>848</v>
      </c>
      <c r="T26" s="17">
        <f t="shared" si="4"/>
        <v>6132</v>
      </c>
      <c r="U26">
        <f>F26+K26+P26</f>
        <v>164</v>
      </c>
      <c r="V26" s="29"/>
    </row>
    <row r="27" spans="1:22" s="2" customFormat="1" ht="13.5" thickBot="1">
      <c r="A27" s="31" t="s">
        <v>21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/>
      <c r="V27" s="27"/>
    </row>
    <row r="28" spans="1:21" ht="12.75">
      <c r="A28" s="12" t="s">
        <v>22</v>
      </c>
      <c r="B28" s="6">
        <v>43</v>
      </c>
      <c r="C28" s="6">
        <v>1</v>
      </c>
      <c r="D28" s="6">
        <v>0</v>
      </c>
      <c r="E28" s="6">
        <v>1</v>
      </c>
      <c r="F28" s="23">
        <f>SUM(B28:E28)</f>
        <v>45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8</v>
      </c>
      <c r="M28" s="6">
        <v>2</v>
      </c>
      <c r="N28" s="6">
        <v>0</v>
      </c>
      <c r="O28" s="6">
        <v>0</v>
      </c>
      <c r="P28" s="23">
        <f>SUM(L28:O28)</f>
        <v>10</v>
      </c>
      <c r="Q28" s="6">
        <f>B28*$B$6+C28*$C$6+D28*$D$6+E28*$E$6</f>
        <v>1753</v>
      </c>
      <c r="R28" s="6">
        <f>G28*$G$6+H28*$H$6+I28*$I$6+J28*$J$6</f>
        <v>0</v>
      </c>
      <c r="S28" s="6">
        <f>L28*$L$6+M28*$M$6+N28*$N$6+O28*$O$6</f>
        <v>368</v>
      </c>
      <c r="T28" s="13">
        <f>SUM(Q28:S28)</f>
        <v>2121</v>
      </c>
      <c r="U28">
        <f>F28+K28+P28</f>
        <v>55</v>
      </c>
    </row>
    <row r="29" spans="1:21" ht="12.75">
      <c r="A29" s="14" t="s">
        <v>10</v>
      </c>
      <c r="B29" s="3">
        <v>39</v>
      </c>
      <c r="C29" s="3">
        <v>3</v>
      </c>
      <c r="D29" s="3">
        <v>2</v>
      </c>
      <c r="E29" s="3">
        <v>1</v>
      </c>
      <c r="F29" s="25">
        <f>SUM(B29:E29)</f>
        <v>45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7</v>
      </c>
      <c r="M29" s="3">
        <v>2</v>
      </c>
      <c r="N29" s="3">
        <v>1</v>
      </c>
      <c r="O29" s="3">
        <v>0</v>
      </c>
      <c r="P29" s="23">
        <f>SUM(L29:O29)</f>
        <v>10</v>
      </c>
      <c r="Q29" s="6">
        <f>B29*$B$6+C29*$C$6+D29*$D$6+E29*$E$6</f>
        <v>1665</v>
      </c>
      <c r="R29" s="6">
        <f>G29*$G$6+H29*$H$6+I29*$I$6+J29*$J$6</f>
        <v>0</v>
      </c>
      <c r="S29" s="6">
        <f>L29*$L$6+M29*$M$6+N29*$N$6+O29*$O$6</f>
        <v>340</v>
      </c>
      <c r="T29" s="13">
        <f>SUM(Q29:S29)</f>
        <v>2005</v>
      </c>
      <c r="U29">
        <f>F29+K29+P29</f>
        <v>55</v>
      </c>
    </row>
    <row r="30" spans="1:21" ht="13.5" thickBot="1">
      <c r="A30" s="15" t="s">
        <v>15</v>
      </c>
      <c r="B30" s="4">
        <v>49</v>
      </c>
      <c r="C30" s="4">
        <v>0</v>
      </c>
      <c r="D30" s="4">
        <v>0</v>
      </c>
      <c r="E30" s="4">
        <v>0</v>
      </c>
      <c r="F30" s="25">
        <f>SUM(B30:E30)</f>
        <v>49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13</v>
      </c>
      <c r="M30" s="4">
        <v>4</v>
      </c>
      <c r="N30" s="4">
        <v>0</v>
      </c>
      <c r="O30" s="4">
        <v>0</v>
      </c>
      <c r="P30" s="23">
        <f>SUM(L30:O30)</f>
        <v>17</v>
      </c>
      <c r="Q30" s="6">
        <f>B30*$B$6+C30*$C$6+D30*$D$6+E30*$E$6</f>
        <v>1960</v>
      </c>
      <c r="R30" s="6">
        <f>G30*$G$6+H30*$H$6+I30*$I$6+J30*$J$6</f>
        <v>0</v>
      </c>
      <c r="S30" s="6">
        <f>L30*$L$6+M30*$M$6+N30*$N$6+O30*$O$6</f>
        <v>616</v>
      </c>
      <c r="T30" s="13">
        <f>SUM(Q30:S30)</f>
        <v>2576</v>
      </c>
      <c r="U30">
        <f>F30+K30+P30</f>
        <v>66</v>
      </c>
    </row>
    <row r="31" spans="1:22" s="2" customFormat="1" ht="13.5" thickBot="1">
      <c r="A31" s="16" t="s">
        <v>12</v>
      </c>
      <c r="B31" s="5">
        <f aca="true" t="shared" si="5" ref="B31:T31">SUM(B28:B30)</f>
        <v>131</v>
      </c>
      <c r="C31" s="5">
        <f t="shared" si="5"/>
        <v>4</v>
      </c>
      <c r="D31" s="5">
        <f t="shared" si="5"/>
        <v>2</v>
      </c>
      <c r="E31" s="5">
        <f t="shared" si="5"/>
        <v>2</v>
      </c>
      <c r="F31" s="5">
        <f t="shared" si="5"/>
        <v>139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28</v>
      </c>
      <c r="M31" s="5">
        <f t="shared" si="5"/>
        <v>8</v>
      </c>
      <c r="N31" s="5">
        <f t="shared" si="5"/>
        <v>1</v>
      </c>
      <c r="O31" s="5">
        <f t="shared" si="5"/>
        <v>0</v>
      </c>
      <c r="P31" s="5">
        <f t="shared" si="5"/>
        <v>37</v>
      </c>
      <c r="Q31" s="5">
        <f t="shared" si="5"/>
        <v>5378</v>
      </c>
      <c r="R31" s="5">
        <f t="shared" si="5"/>
        <v>0</v>
      </c>
      <c r="S31" s="5">
        <f t="shared" si="5"/>
        <v>1324</v>
      </c>
      <c r="T31" s="17">
        <f t="shared" si="5"/>
        <v>6702</v>
      </c>
      <c r="U31">
        <f>F31+K31+P31</f>
        <v>176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 aca="true" t="shared" si="6" ref="B33:T33">B12+B17+B21+B26+B31</f>
        <v>760</v>
      </c>
      <c r="C33" s="21">
        <f t="shared" si="6"/>
        <v>87</v>
      </c>
      <c r="D33" s="21">
        <f t="shared" si="6"/>
        <v>37</v>
      </c>
      <c r="E33" s="21">
        <f t="shared" si="6"/>
        <v>7</v>
      </c>
      <c r="F33" s="21">
        <f t="shared" si="6"/>
        <v>891</v>
      </c>
      <c r="G33" s="21">
        <f t="shared" si="6"/>
        <v>2</v>
      </c>
      <c r="H33" s="21">
        <f t="shared" si="6"/>
        <v>2</v>
      </c>
      <c r="I33" s="21">
        <f t="shared" si="6"/>
        <v>0</v>
      </c>
      <c r="J33" s="21">
        <f t="shared" si="6"/>
        <v>0</v>
      </c>
      <c r="K33" s="21">
        <f t="shared" si="6"/>
        <v>4</v>
      </c>
      <c r="L33" s="21">
        <f t="shared" si="6"/>
        <v>91</v>
      </c>
      <c r="M33" s="21">
        <f t="shared" si="6"/>
        <v>135</v>
      </c>
      <c r="N33" s="21">
        <f t="shared" si="6"/>
        <v>27</v>
      </c>
      <c r="O33" s="21">
        <f t="shared" si="6"/>
        <v>4</v>
      </c>
      <c r="P33" s="21">
        <f t="shared" si="6"/>
        <v>257</v>
      </c>
      <c r="Q33" s="21">
        <f t="shared" si="6"/>
        <v>32995</v>
      </c>
      <c r="R33" s="21">
        <f t="shared" si="6"/>
        <v>128</v>
      </c>
      <c r="S33" s="21">
        <f t="shared" si="6"/>
        <v>7240</v>
      </c>
      <c r="T33" s="21">
        <f t="shared" si="6"/>
        <v>40363</v>
      </c>
      <c r="U33">
        <f>F33+K33+P33</f>
        <v>1152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1152</v>
      </c>
    </row>
  </sheetData>
  <mergeCells count="15">
    <mergeCell ref="A1:U1"/>
    <mergeCell ref="A2:U2"/>
    <mergeCell ref="A3:U3"/>
    <mergeCell ref="A5:A6"/>
    <mergeCell ref="B5:F5"/>
    <mergeCell ref="G5:K5"/>
    <mergeCell ref="L5:P5"/>
    <mergeCell ref="Q5:Q6"/>
    <mergeCell ref="R5:R6"/>
    <mergeCell ref="S5:S6"/>
    <mergeCell ref="A27:T27"/>
    <mergeCell ref="T5:T6"/>
    <mergeCell ref="A13:T13"/>
    <mergeCell ref="A18:T18"/>
    <mergeCell ref="A22:T22"/>
  </mergeCells>
  <printOptions/>
  <pageMargins left="0.35" right="0.17" top="1" bottom="1" header="0.492125985" footer="0.49212598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B18">
      <selection activeCell="E20" sqref="E20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2" s="2" customFormat="1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8"/>
    </row>
    <row r="3" spans="1:22" s="2" customFormat="1" ht="15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33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0" t="s">
        <v>2</v>
      </c>
      <c r="B5" s="42" t="s">
        <v>3</v>
      </c>
      <c r="C5" s="42"/>
      <c r="D5" s="42"/>
      <c r="E5" s="42"/>
      <c r="F5" s="42"/>
      <c r="G5" s="42" t="s">
        <v>4</v>
      </c>
      <c r="H5" s="42"/>
      <c r="I5" s="42"/>
      <c r="J5" s="42"/>
      <c r="K5" s="42"/>
      <c r="L5" s="42" t="s">
        <v>26</v>
      </c>
      <c r="M5" s="42"/>
      <c r="N5" s="42"/>
      <c r="O5" s="42"/>
      <c r="P5" s="42"/>
      <c r="Q5" s="34" t="s">
        <v>5</v>
      </c>
      <c r="R5" s="36" t="s">
        <v>6</v>
      </c>
      <c r="S5" s="36" t="s">
        <v>27</v>
      </c>
      <c r="T5" s="38" t="s">
        <v>7</v>
      </c>
      <c r="V5" s="28"/>
    </row>
    <row r="6" spans="1:22" s="2" customFormat="1" ht="13.5" thickBot="1">
      <c r="A6" s="41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35"/>
      <c r="R6" s="37"/>
      <c r="S6" s="37"/>
      <c r="T6" s="39"/>
      <c r="V6" s="28"/>
    </row>
    <row r="7" spans="1:21" ht="12" customHeight="1">
      <c r="A7" s="12" t="s">
        <v>8</v>
      </c>
      <c r="B7" s="6">
        <v>117</v>
      </c>
      <c r="C7" s="6">
        <v>12</v>
      </c>
      <c r="D7" s="6">
        <v>11</v>
      </c>
      <c r="E7" s="6">
        <v>1</v>
      </c>
      <c r="F7" s="23">
        <f>SUM(B7:E7)</f>
        <v>141</v>
      </c>
      <c r="G7" s="6">
        <v>0</v>
      </c>
      <c r="H7" s="6">
        <v>0</v>
      </c>
      <c r="I7" s="6">
        <v>0</v>
      </c>
      <c r="J7" s="6">
        <v>0</v>
      </c>
      <c r="K7" s="23">
        <f>SUM(G7:J7)</f>
        <v>0</v>
      </c>
      <c r="L7" s="6">
        <v>3</v>
      </c>
      <c r="M7" s="6">
        <v>16</v>
      </c>
      <c r="N7" s="6">
        <v>0</v>
      </c>
      <c r="O7" s="6">
        <v>1</v>
      </c>
      <c r="P7" s="23">
        <f>SUM(L7:O7)</f>
        <v>20</v>
      </c>
      <c r="Q7" s="6">
        <f>B7*$B$6+C7*$C$6+D7*$D$6+E7*$E$6</f>
        <v>5109</v>
      </c>
      <c r="R7" s="6">
        <f>G7*$G$6+H7*$H$6+I7*$I$6+J7*$J$6</f>
        <v>0</v>
      </c>
      <c r="S7" s="6">
        <f>L7*$L$6+M7*$M$6+N7*$N$6+O7*$O$6</f>
        <v>513</v>
      </c>
      <c r="T7" s="13">
        <f>SUM(Q7:S7)</f>
        <v>5622</v>
      </c>
      <c r="U7">
        <f aca="true" t="shared" si="0" ref="U7:U12">F7+K7+P7</f>
        <v>161</v>
      </c>
    </row>
    <row r="8" spans="1:21" ht="12.75">
      <c r="A8" s="12" t="s">
        <v>25</v>
      </c>
      <c r="B8" s="6">
        <v>71</v>
      </c>
      <c r="C8" s="6">
        <v>29</v>
      </c>
      <c r="D8" s="6">
        <v>17</v>
      </c>
      <c r="E8" s="6">
        <v>1</v>
      </c>
      <c r="F8" s="23">
        <f>SUM(B8:E8)</f>
        <v>118</v>
      </c>
      <c r="G8" s="6">
        <v>0</v>
      </c>
      <c r="H8" s="6">
        <v>0</v>
      </c>
      <c r="I8" s="6">
        <v>0</v>
      </c>
      <c r="J8" s="6">
        <v>0</v>
      </c>
      <c r="K8" s="23">
        <f>SUM(G8:J8)</f>
        <v>0</v>
      </c>
      <c r="L8" s="6">
        <v>1</v>
      </c>
      <c r="M8" s="6">
        <v>17</v>
      </c>
      <c r="N8" s="6">
        <v>4</v>
      </c>
      <c r="O8" s="6">
        <v>0</v>
      </c>
      <c r="P8" s="23">
        <f>SUM(L8:O8)</f>
        <v>22</v>
      </c>
      <c r="Q8" s="6">
        <f>B8*$B$6+C8*$C$6+D8*$D$6+E8*$E$6</f>
        <v>3749</v>
      </c>
      <c r="R8" s="6">
        <f>G8*$G$6+H8*$H$6+I8*$I$6+J8*$J$6</f>
        <v>0</v>
      </c>
      <c r="S8" s="6">
        <f>L8*$L$6+M8*$M$6+N8*$N$6+O8*$O$6</f>
        <v>496</v>
      </c>
      <c r="T8" s="13">
        <f>SUM(Q8:S8)</f>
        <v>4245</v>
      </c>
      <c r="U8">
        <f t="shared" si="0"/>
        <v>140</v>
      </c>
    </row>
    <row r="9" spans="1:21" ht="12.75">
      <c r="A9" s="14" t="s">
        <v>9</v>
      </c>
      <c r="B9" s="3">
        <v>76</v>
      </c>
      <c r="C9" s="3">
        <v>4</v>
      </c>
      <c r="D9" s="3">
        <v>0</v>
      </c>
      <c r="E9" s="3">
        <v>1</v>
      </c>
      <c r="F9" s="23">
        <f>SUM(B9:E9)</f>
        <v>81</v>
      </c>
      <c r="G9" s="6">
        <v>0</v>
      </c>
      <c r="H9" s="6">
        <v>0</v>
      </c>
      <c r="I9" s="6">
        <v>0</v>
      </c>
      <c r="J9" s="6">
        <v>0</v>
      </c>
      <c r="K9" s="23">
        <f>SUM(G9:J9)</f>
        <v>0</v>
      </c>
      <c r="L9" s="6">
        <v>3</v>
      </c>
      <c r="M9" s="6">
        <v>14</v>
      </c>
      <c r="N9" s="6">
        <v>2</v>
      </c>
      <c r="O9" s="6">
        <v>0</v>
      </c>
      <c r="P9" s="23">
        <f>SUM(L9:O9)</f>
        <v>19</v>
      </c>
      <c r="Q9" s="6">
        <f>B9*$B$6+C9*$C$6+D9*$D$6+E9*$E$6</f>
        <v>3145</v>
      </c>
      <c r="R9" s="6">
        <f>G9*$G$6+H9*$H$6+I9*$I$6+J9*$J$6</f>
        <v>0</v>
      </c>
      <c r="S9" s="6">
        <f>L9*$L$6+M9*$M$6+N9*$N$6+O9*$O$6</f>
        <v>480</v>
      </c>
      <c r="T9" s="13">
        <f>SUM(Q9:S9)</f>
        <v>3625</v>
      </c>
      <c r="U9">
        <f t="shared" si="0"/>
        <v>100</v>
      </c>
    </row>
    <row r="10" spans="1:21" ht="12.75">
      <c r="A10" s="14" t="s">
        <v>10</v>
      </c>
      <c r="B10" s="3">
        <v>30</v>
      </c>
      <c r="C10" s="3">
        <v>5</v>
      </c>
      <c r="D10" s="3">
        <v>0</v>
      </c>
      <c r="E10" s="3">
        <v>1</v>
      </c>
      <c r="F10" s="23">
        <f>SUM(B10:E10)</f>
        <v>36</v>
      </c>
      <c r="G10" s="6">
        <v>0</v>
      </c>
      <c r="H10" s="6">
        <v>0</v>
      </c>
      <c r="I10" s="6">
        <v>0</v>
      </c>
      <c r="J10" s="6">
        <v>0</v>
      </c>
      <c r="K10" s="25">
        <f>SUM(G10:J10)</f>
        <v>0</v>
      </c>
      <c r="L10" s="3">
        <v>0</v>
      </c>
      <c r="M10" s="3">
        <v>13</v>
      </c>
      <c r="N10" s="3">
        <v>2</v>
      </c>
      <c r="O10" s="3">
        <v>0</v>
      </c>
      <c r="P10" s="25">
        <f>SUM(L10:O10)</f>
        <v>15</v>
      </c>
      <c r="Q10" s="6">
        <f>B10*$B$6+C10*$C$6+D10*$D$6+E10*$E$6</f>
        <v>1329</v>
      </c>
      <c r="R10" s="6">
        <f>G10*$G$6+H10*$H$6+I10*$I$6+J10*$J$6</f>
        <v>0</v>
      </c>
      <c r="S10" s="6">
        <f>L10*$L$6+M10*$M$6+N10*$N$6+O10*$O$6</f>
        <v>336</v>
      </c>
      <c r="T10" s="13">
        <f>SUM(Q10:S10)</f>
        <v>1665</v>
      </c>
      <c r="U10">
        <f t="shared" si="0"/>
        <v>51</v>
      </c>
    </row>
    <row r="11" spans="1:21" ht="13.5" thickBot="1">
      <c r="A11" s="15" t="s">
        <v>11</v>
      </c>
      <c r="B11" s="4">
        <v>60</v>
      </c>
      <c r="C11" s="4">
        <v>0</v>
      </c>
      <c r="D11" s="4">
        <v>0</v>
      </c>
      <c r="E11" s="4">
        <v>0</v>
      </c>
      <c r="F11" s="23">
        <f>SUM(B11:E11)</f>
        <v>60</v>
      </c>
      <c r="G11" s="4">
        <v>2</v>
      </c>
      <c r="H11" s="4">
        <v>0</v>
      </c>
      <c r="I11" s="4">
        <v>0</v>
      </c>
      <c r="J11" s="4">
        <v>0</v>
      </c>
      <c r="K11" s="25">
        <f>SUM(G11:J11)</f>
        <v>2</v>
      </c>
      <c r="L11" s="4">
        <v>16</v>
      </c>
      <c r="M11" s="4">
        <v>3</v>
      </c>
      <c r="N11" s="4">
        <v>0</v>
      </c>
      <c r="O11" s="4">
        <v>0</v>
      </c>
      <c r="P11" s="25">
        <f>SUM(L11:O11)</f>
        <v>19</v>
      </c>
      <c r="Q11" s="6">
        <f>B11*$B$6+C11*$C$6+D11*$D$6+E11*$E$6</f>
        <v>2400</v>
      </c>
      <c r="R11" s="6">
        <f>G11*$G$6+H11*$H$6+I11*$I$6+J11*$J$6</f>
        <v>80</v>
      </c>
      <c r="S11" s="6">
        <f>L11*$L$6+M11*$M$6+N11*$N$6+O11*$O$6</f>
        <v>712</v>
      </c>
      <c r="T11" s="13">
        <f>SUM(Q11:S11)</f>
        <v>3192</v>
      </c>
      <c r="U11">
        <f t="shared" si="0"/>
        <v>81</v>
      </c>
    </row>
    <row r="12" spans="1:22" s="2" customFormat="1" ht="13.5" thickBot="1">
      <c r="A12" s="16" t="s">
        <v>12</v>
      </c>
      <c r="B12" s="5">
        <f aca="true" t="shared" si="1" ref="B12:T12">SUM(B7:B11)</f>
        <v>354</v>
      </c>
      <c r="C12" s="5">
        <f t="shared" si="1"/>
        <v>50</v>
      </c>
      <c r="D12" s="5">
        <f t="shared" si="1"/>
        <v>28</v>
      </c>
      <c r="E12" s="5">
        <f t="shared" si="1"/>
        <v>4</v>
      </c>
      <c r="F12" s="5">
        <f t="shared" si="1"/>
        <v>436</v>
      </c>
      <c r="G12" s="5">
        <f t="shared" si="1"/>
        <v>2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2</v>
      </c>
      <c r="L12" s="5">
        <f t="shared" si="1"/>
        <v>23</v>
      </c>
      <c r="M12" s="5">
        <f t="shared" si="1"/>
        <v>63</v>
      </c>
      <c r="N12" s="5">
        <f t="shared" si="1"/>
        <v>8</v>
      </c>
      <c r="O12" s="5">
        <f t="shared" si="1"/>
        <v>1</v>
      </c>
      <c r="P12" s="5">
        <f t="shared" si="1"/>
        <v>95</v>
      </c>
      <c r="Q12" s="5">
        <f t="shared" si="1"/>
        <v>15732</v>
      </c>
      <c r="R12" s="5">
        <f t="shared" si="1"/>
        <v>80</v>
      </c>
      <c r="S12" s="5">
        <f t="shared" si="1"/>
        <v>2537</v>
      </c>
      <c r="T12" s="17">
        <f t="shared" si="1"/>
        <v>18349</v>
      </c>
      <c r="U12">
        <f t="shared" si="0"/>
        <v>533</v>
      </c>
      <c r="V12" s="29"/>
    </row>
    <row r="13" spans="1:22" s="2" customFormat="1" ht="13.5" thickBot="1">
      <c r="A13" s="31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  <c r="U13"/>
      <c r="V13" s="27"/>
    </row>
    <row r="14" spans="1:21" ht="12.75">
      <c r="A14" s="12" t="s">
        <v>10</v>
      </c>
      <c r="B14" s="6">
        <v>31</v>
      </c>
      <c r="C14" s="6">
        <v>9</v>
      </c>
      <c r="D14" s="6">
        <v>1</v>
      </c>
      <c r="E14" s="6">
        <v>1</v>
      </c>
      <c r="F14" s="23">
        <f>SUM(B14:E14)</f>
        <v>42</v>
      </c>
      <c r="G14" s="6">
        <v>0</v>
      </c>
      <c r="H14" s="6">
        <v>0</v>
      </c>
      <c r="I14" s="6">
        <v>0</v>
      </c>
      <c r="J14" s="6">
        <v>0</v>
      </c>
      <c r="K14" s="23">
        <f>SUM(G14:J14)</f>
        <v>0</v>
      </c>
      <c r="L14" s="6">
        <v>2</v>
      </c>
      <c r="M14" s="6">
        <v>7</v>
      </c>
      <c r="N14" s="6">
        <v>0</v>
      </c>
      <c r="O14" s="6">
        <v>1</v>
      </c>
      <c r="P14" s="23">
        <f>SUM(L14:O14)</f>
        <v>10</v>
      </c>
      <c r="Q14" s="6">
        <f>B14*$B$6+C14*$C$6+D14*$D$6+E14*$E$6</f>
        <v>1477</v>
      </c>
      <c r="R14" s="6">
        <f>G14*$G$6+H14*$H$6+I14*$I$6+J14*$J$6</f>
        <v>0</v>
      </c>
      <c r="S14" s="6">
        <f>L14*$L$6+M14*$M$6+N14*$N$6+O14*$O$6</f>
        <v>257</v>
      </c>
      <c r="T14" s="13">
        <f>SUM(Q14:S14)</f>
        <v>1734</v>
      </c>
      <c r="U14">
        <f>F14+K14+P14</f>
        <v>52</v>
      </c>
    </row>
    <row r="15" spans="1:21" ht="12.75">
      <c r="A15" s="14" t="s">
        <v>14</v>
      </c>
      <c r="B15" s="3">
        <v>27</v>
      </c>
      <c r="C15" s="3">
        <v>1</v>
      </c>
      <c r="D15" s="3">
        <v>1</v>
      </c>
      <c r="E15" s="3">
        <v>0</v>
      </c>
      <c r="F15" s="23">
        <f>SUM(B15:E15)</f>
        <v>29</v>
      </c>
      <c r="G15" s="3">
        <v>0</v>
      </c>
      <c r="H15" s="3">
        <v>1</v>
      </c>
      <c r="I15" s="3">
        <v>0</v>
      </c>
      <c r="J15" s="3">
        <v>0</v>
      </c>
      <c r="K15" s="23">
        <f>SUM(G15:J15)</f>
        <v>1</v>
      </c>
      <c r="L15" s="3">
        <v>4</v>
      </c>
      <c r="M15" s="3">
        <v>18</v>
      </c>
      <c r="N15" s="3">
        <v>9</v>
      </c>
      <c r="O15" s="3">
        <v>1</v>
      </c>
      <c r="P15" s="23">
        <f>SUM(L15:O15)</f>
        <v>32</v>
      </c>
      <c r="Q15" s="6">
        <f>B15*$B$6+C15*$C$6+D15*$D$6+E15*$E$6</f>
        <v>1116</v>
      </c>
      <c r="R15" s="6">
        <f>G15*$G$6+H15*$H$6+I15*$I$6+J15*$J$6</f>
        <v>24</v>
      </c>
      <c r="S15" s="6">
        <f>L15*$L$6+M15*$M$6+N15*$N$6+O15*$O$6</f>
        <v>709</v>
      </c>
      <c r="T15" s="13">
        <f>SUM(Q15:S15)</f>
        <v>1849</v>
      </c>
      <c r="U15">
        <f>F15+K15+P15</f>
        <v>62</v>
      </c>
    </row>
    <row r="16" spans="1:21" ht="13.5" thickBot="1">
      <c r="A16" s="15" t="s">
        <v>15</v>
      </c>
      <c r="B16" s="4">
        <v>25</v>
      </c>
      <c r="C16" s="4">
        <v>14</v>
      </c>
      <c r="D16" s="4">
        <v>4</v>
      </c>
      <c r="E16" s="4">
        <v>0</v>
      </c>
      <c r="F16" s="23">
        <f>SUM(B16:E16)</f>
        <v>43</v>
      </c>
      <c r="G16" s="4">
        <v>0</v>
      </c>
      <c r="H16" s="4">
        <v>0</v>
      </c>
      <c r="I16" s="4">
        <v>0</v>
      </c>
      <c r="J16" s="4">
        <v>0</v>
      </c>
      <c r="K16" s="23">
        <f>SUM(G16:J16)</f>
        <v>0</v>
      </c>
      <c r="L16" s="4">
        <v>6</v>
      </c>
      <c r="M16" s="4">
        <v>10</v>
      </c>
      <c r="N16" s="4">
        <v>5</v>
      </c>
      <c r="O16" s="4">
        <v>1</v>
      </c>
      <c r="P16" s="23">
        <f>SUM(L16:O16)</f>
        <v>22</v>
      </c>
      <c r="Q16" s="6">
        <f>B16*$B$6+C16*$C$6+D16*$D$6+E16*$E$6</f>
        <v>1384</v>
      </c>
      <c r="R16" s="6">
        <f>G16*$G$6+H16*$H$6+I16*$I$6+J16*$J$6</f>
        <v>0</v>
      </c>
      <c r="S16" s="6">
        <f>L16*$L$6+M16*$M$6+N16*$N$6+O16*$O$6</f>
        <v>549</v>
      </c>
      <c r="T16" s="13">
        <f>SUM(Q16:S16)</f>
        <v>1933</v>
      </c>
      <c r="U16">
        <f>F16+K16+P16</f>
        <v>65</v>
      </c>
    </row>
    <row r="17" spans="1:22" s="2" customFormat="1" ht="13.5" thickBot="1">
      <c r="A17" s="16" t="s">
        <v>12</v>
      </c>
      <c r="B17" s="5">
        <f aca="true" t="shared" si="2" ref="B17:T17">SUM(B14:B16)</f>
        <v>83</v>
      </c>
      <c r="C17" s="5">
        <f t="shared" si="2"/>
        <v>24</v>
      </c>
      <c r="D17" s="5">
        <f t="shared" si="2"/>
        <v>6</v>
      </c>
      <c r="E17" s="5">
        <f t="shared" si="2"/>
        <v>1</v>
      </c>
      <c r="F17" s="5">
        <f t="shared" si="2"/>
        <v>114</v>
      </c>
      <c r="G17" s="5">
        <f t="shared" si="2"/>
        <v>0</v>
      </c>
      <c r="H17" s="5">
        <f t="shared" si="2"/>
        <v>1</v>
      </c>
      <c r="I17" s="5">
        <f t="shared" si="2"/>
        <v>0</v>
      </c>
      <c r="J17" s="5">
        <f t="shared" si="2"/>
        <v>0</v>
      </c>
      <c r="K17" s="5">
        <f t="shared" si="2"/>
        <v>1</v>
      </c>
      <c r="L17" s="5">
        <f t="shared" si="2"/>
        <v>12</v>
      </c>
      <c r="M17" s="5">
        <f t="shared" si="2"/>
        <v>35</v>
      </c>
      <c r="N17" s="5">
        <f t="shared" si="2"/>
        <v>14</v>
      </c>
      <c r="O17" s="5">
        <f t="shared" si="2"/>
        <v>3</v>
      </c>
      <c r="P17" s="5">
        <f t="shared" si="2"/>
        <v>64</v>
      </c>
      <c r="Q17" s="5">
        <f t="shared" si="2"/>
        <v>3977</v>
      </c>
      <c r="R17" s="5">
        <f t="shared" si="2"/>
        <v>24</v>
      </c>
      <c r="S17" s="5">
        <f t="shared" si="2"/>
        <v>1515</v>
      </c>
      <c r="T17" s="17">
        <f t="shared" si="2"/>
        <v>5516</v>
      </c>
      <c r="U17">
        <f>F17+K17+P17</f>
        <v>179</v>
      </c>
      <c r="V17" s="29"/>
    </row>
    <row r="18" spans="1:22" s="2" customFormat="1" ht="13.5" thickBot="1">
      <c r="A18" s="31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/>
      <c r="V18" s="27"/>
    </row>
    <row r="19" spans="1:21" ht="12.75">
      <c r="A19" s="12" t="s">
        <v>17</v>
      </c>
      <c r="B19" s="6">
        <v>39</v>
      </c>
      <c r="C19" s="6">
        <v>0</v>
      </c>
      <c r="D19" s="6">
        <v>0</v>
      </c>
      <c r="E19" s="6">
        <v>0</v>
      </c>
      <c r="F19" s="23">
        <f>SUM(B19:E19)</f>
        <v>39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12</v>
      </c>
      <c r="M19" s="6">
        <v>1</v>
      </c>
      <c r="N19" s="6">
        <v>0</v>
      </c>
      <c r="O19" s="6">
        <v>0</v>
      </c>
      <c r="P19" s="23">
        <f>SUM(L19:O19)</f>
        <v>13</v>
      </c>
      <c r="Q19" s="6">
        <f>B19*$B$6+C19*$C$6+D19*$D$6+E19*$E$6</f>
        <v>1560</v>
      </c>
      <c r="R19" s="6">
        <f>G19*$G$6+H19*$H$6+I19*$I$6+J19*$J$6</f>
        <v>0</v>
      </c>
      <c r="S19" s="6">
        <f>L19*$L$6+M19*$M$6+N19*$N$6+O19*$O$6</f>
        <v>504</v>
      </c>
      <c r="T19" s="13">
        <f>SUM(Q19:S19)</f>
        <v>2064</v>
      </c>
      <c r="U19">
        <f>F19+K19+P19</f>
        <v>52</v>
      </c>
    </row>
    <row r="20" spans="1:21" ht="13.5" thickBot="1">
      <c r="A20" s="15" t="s">
        <v>10</v>
      </c>
      <c r="B20" s="4">
        <v>25</v>
      </c>
      <c r="C20" s="4">
        <v>1</v>
      </c>
      <c r="D20" s="4">
        <v>0</v>
      </c>
      <c r="E20" s="4">
        <v>0</v>
      </c>
      <c r="F20" s="24">
        <f>SUM(B20:E20)</f>
        <v>26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5</v>
      </c>
      <c r="M20" s="4">
        <v>12</v>
      </c>
      <c r="N20" s="4">
        <v>3</v>
      </c>
      <c r="O20" s="4">
        <v>1</v>
      </c>
      <c r="P20" s="24">
        <f>SUM(L20:O20)</f>
        <v>21</v>
      </c>
      <c r="Q20" s="6">
        <f>B20*$B$6+C20*$C$6+D20*$D$6+E20*$E$6</f>
        <v>1024</v>
      </c>
      <c r="R20" s="6">
        <f>G20*$G$6+H20*$H$6+I20*$I$6+J20*$J$6</f>
        <v>0</v>
      </c>
      <c r="S20" s="6">
        <f>L20*$L$6+M20*$M$6+N20*$N$6+O20*$O$6</f>
        <v>533</v>
      </c>
      <c r="T20" s="13">
        <f>SUM(Q20:S20)</f>
        <v>1557</v>
      </c>
      <c r="U20">
        <f>F20+K20+P20</f>
        <v>47</v>
      </c>
    </row>
    <row r="21" spans="1:22" s="2" customFormat="1" ht="14.25" customHeight="1" thickBot="1">
      <c r="A21" s="16" t="s">
        <v>12</v>
      </c>
      <c r="B21" s="5">
        <f aca="true" t="shared" si="3" ref="B21:T21">SUM(B19:B20)</f>
        <v>64</v>
      </c>
      <c r="C21" s="5">
        <f t="shared" si="3"/>
        <v>1</v>
      </c>
      <c r="D21" s="5">
        <f t="shared" si="3"/>
        <v>0</v>
      </c>
      <c r="E21" s="5">
        <f t="shared" si="3"/>
        <v>0</v>
      </c>
      <c r="F21" s="5">
        <f t="shared" si="3"/>
        <v>65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17</v>
      </c>
      <c r="M21" s="5">
        <f t="shared" si="3"/>
        <v>13</v>
      </c>
      <c r="N21" s="5">
        <f t="shared" si="3"/>
        <v>3</v>
      </c>
      <c r="O21" s="5">
        <f t="shared" si="3"/>
        <v>1</v>
      </c>
      <c r="P21" s="5">
        <f t="shared" si="3"/>
        <v>34</v>
      </c>
      <c r="Q21" s="5">
        <f t="shared" si="3"/>
        <v>2584</v>
      </c>
      <c r="R21" s="5">
        <f t="shared" si="3"/>
        <v>0</v>
      </c>
      <c r="S21" s="5">
        <f t="shared" si="3"/>
        <v>1037</v>
      </c>
      <c r="T21" s="17">
        <f t="shared" si="3"/>
        <v>3621</v>
      </c>
      <c r="U21">
        <f>F21+K21+P21</f>
        <v>99</v>
      </c>
      <c r="V21" s="29"/>
    </row>
    <row r="22" spans="1:22" s="2" customFormat="1" ht="13.5" thickBot="1">
      <c r="A22" s="31" t="s">
        <v>18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/>
      <c r="V22" s="27"/>
    </row>
    <row r="23" spans="1:21" ht="12.75">
      <c r="A23" s="12" t="s">
        <v>19</v>
      </c>
      <c r="B23" s="6">
        <v>39</v>
      </c>
      <c r="C23" s="6">
        <v>0</v>
      </c>
      <c r="D23" s="6">
        <v>0</v>
      </c>
      <c r="E23" s="6">
        <v>0</v>
      </c>
      <c r="F23" s="23">
        <f>SUM(B23:E23)</f>
        <v>39</v>
      </c>
      <c r="G23" s="6">
        <v>0</v>
      </c>
      <c r="H23" s="6">
        <v>1</v>
      </c>
      <c r="I23" s="6">
        <v>0</v>
      </c>
      <c r="J23" s="6">
        <v>0</v>
      </c>
      <c r="K23" s="23">
        <f>SUM(G23:J23)</f>
        <v>1</v>
      </c>
      <c r="L23" s="6">
        <v>1</v>
      </c>
      <c r="M23" s="6">
        <v>4</v>
      </c>
      <c r="N23" s="6">
        <v>0</v>
      </c>
      <c r="O23" s="6">
        <v>0</v>
      </c>
      <c r="P23" s="23">
        <f>SUM(L23:O23)</f>
        <v>5</v>
      </c>
      <c r="Q23" s="6">
        <f>B23*$B$6+C23*$C$6+D23*$D$6+E23*$E$6</f>
        <v>1560</v>
      </c>
      <c r="R23" s="6">
        <f>G23*$G$6+H23*$H$6+I23*$I$6+J23*$J$6</f>
        <v>24</v>
      </c>
      <c r="S23" s="6">
        <f>L23*$L$6+M23*$M$6+N23*$N$6+O23*$O$6</f>
        <v>136</v>
      </c>
      <c r="T23" s="13">
        <f>SUM(Q23:S23)</f>
        <v>1720</v>
      </c>
      <c r="U23">
        <f>F23+K23+P23</f>
        <v>45</v>
      </c>
    </row>
    <row r="24" spans="1:21" ht="12.75">
      <c r="A24" s="14" t="s">
        <v>20</v>
      </c>
      <c r="B24" s="3">
        <v>64</v>
      </c>
      <c r="C24" s="3">
        <v>3</v>
      </c>
      <c r="D24" s="3">
        <v>1</v>
      </c>
      <c r="E24" s="3">
        <v>0</v>
      </c>
      <c r="F24" s="23">
        <f>SUM(B24:E24)</f>
        <v>68</v>
      </c>
      <c r="G24" s="3">
        <v>0</v>
      </c>
      <c r="H24" s="3">
        <v>0</v>
      </c>
      <c r="I24" s="3">
        <v>0</v>
      </c>
      <c r="J24" s="3">
        <v>0</v>
      </c>
      <c r="K24" s="23">
        <f>SUM(G24:J24)</f>
        <v>0</v>
      </c>
      <c r="L24" s="3">
        <v>8</v>
      </c>
      <c r="M24" s="3">
        <v>8</v>
      </c>
      <c r="N24" s="3">
        <v>0</v>
      </c>
      <c r="O24" s="3">
        <v>0</v>
      </c>
      <c r="P24" s="23">
        <f>SUM(L24:O24)</f>
        <v>16</v>
      </c>
      <c r="Q24" s="6">
        <f>B24*$B$6+C24*$C$6+D24*$D$6+E24*$E$6</f>
        <v>2644</v>
      </c>
      <c r="R24" s="6">
        <f>G24*$G$6+H24*$H$6+I24*$I$6+J24*$J$6</f>
        <v>0</v>
      </c>
      <c r="S24" s="6">
        <f>L24*$L$6+M24*$M$6+N24*$N$6+O24*$O$6</f>
        <v>512</v>
      </c>
      <c r="T24" s="13">
        <f>SUM(Q24:S24)</f>
        <v>3156</v>
      </c>
      <c r="U24">
        <f>F24+K24+P24</f>
        <v>84</v>
      </c>
    </row>
    <row r="25" spans="1:21" ht="13.5" thickBot="1">
      <c r="A25" s="15" t="s">
        <v>10</v>
      </c>
      <c r="B25" s="4">
        <v>23</v>
      </c>
      <c r="C25" s="4">
        <v>4</v>
      </c>
      <c r="D25" s="4">
        <v>0</v>
      </c>
      <c r="E25" s="4">
        <v>0</v>
      </c>
      <c r="F25" s="23">
        <f>SUM(B25:E25)</f>
        <v>27</v>
      </c>
      <c r="G25" s="4">
        <v>0</v>
      </c>
      <c r="H25" s="4">
        <v>0</v>
      </c>
      <c r="I25" s="4">
        <v>0</v>
      </c>
      <c r="J25" s="4">
        <v>0</v>
      </c>
      <c r="K25" s="23">
        <f>SUM(G25:J25)</f>
        <v>0</v>
      </c>
      <c r="L25" s="4">
        <v>2</v>
      </c>
      <c r="M25" s="4">
        <v>5</v>
      </c>
      <c r="N25" s="4">
        <v>0</v>
      </c>
      <c r="O25" s="4">
        <v>0</v>
      </c>
      <c r="P25" s="23">
        <f>SUM(L25:O25)</f>
        <v>7</v>
      </c>
      <c r="Q25" s="6">
        <f>B25*$B$6+C25*$C$6+D25*$D$6+E25*$E$6</f>
        <v>1016</v>
      </c>
      <c r="R25" s="6">
        <f>G25*$G$6+H25*$H$6+I25*$I$6+J25*$J$6</f>
        <v>0</v>
      </c>
      <c r="S25" s="6">
        <f>L25*$L$6+M25*$M$6+N25*$N$6+O25*$O$6</f>
        <v>200</v>
      </c>
      <c r="T25" s="13">
        <f>SUM(Q25:S25)</f>
        <v>1216</v>
      </c>
      <c r="U25">
        <f>F25+K25+P25</f>
        <v>34</v>
      </c>
    </row>
    <row r="26" spans="1:22" s="2" customFormat="1" ht="13.5" thickBot="1">
      <c r="A26" s="16" t="s">
        <v>12</v>
      </c>
      <c r="B26" s="5">
        <f aca="true" t="shared" si="4" ref="B26:T26">SUM(B23:B25)</f>
        <v>126</v>
      </c>
      <c r="C26" s="5">
        <f t="shared" si="4"/>
        <v>7</v>
      </c>
      <c r="D26" s="5">
        <f t="shared" si="4"/>
        <v>1</v>
      </c>
      <c r="E26" s="5">
        <f t="shared" si="4"/>
        <v>0</v>
      </c>
      <c r="F26" s="5">
        <f t="shared" si="4"/>
        <v>134</v>
      </c>
      <c r="G26" s="5">
        <f t="shared" si="4"/>
        <v>0</v>
      </c>
      <c r="H26" s="5">
        <f t="shared" si="4"/>
        <v>1</v>
      </c>
      <c r="I26" s="5">
        <f t="shared" si="4"/>
        <v>0</v>
      </c>
      <c r="J26" s="5">
        <f t="shared" si="4"/>
        <v>0</v>
      </c>
      <c r="K26" s="5">
        <f t="shared" si="4"/>
        <v>1</v>
      </c>
      <c r="L26" s="5">
        <f t="shared" si="4"/>
        <v>11</v>
      </c>
      <c r="M26" s="5">
        <f t="shared" si="4"/>
        <v>17</v>
      </c>
      <c r="N26" s="5">
        <f t="shared" si="4"/>
        <v>0</v>
      </c>
      <c r="O26" s="5">
        <f t="shared" si="4"/>
        <v>0</v>
      </c>
      <c r="P26" s="5">
        <f t="shared" si="4"/>
        <v>28</v>
      </c>
      <c r="Q26" s="5">
        <f t="shared" si="4"/>
        <v>5220</v>
      </c>
      <c r="R26" s="5">
        <f t="shared" si="4"/>
        <v>24</v>
      </c>
      <c r="S26" s="5">
        <f t="shared" si="4"/>
        <v>848</v>
      </c>
      <c r="T26" s="17">
        <f t="shared" si="4"/>
        <v>6092</v>
      </c>
      <c r="U26">
        <f>F26+K26+P26</f>
        <v>163</v>
      </c>
      <c r="V26" s="29"/>
    </row>
    <row r="27" spans="1:22" s="2" customFormat="1" ht="13.5" thickBot="1">
      <c r="A27" s="31" t="s">
        <v>21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/>
      <c r="V27" s="27"/>
    </row>
    <row r="28" spans="1:21" ht="12.75">
      <c r="A28" s="12" t="s">
        <v>22</v>
      </c>
      <c r="B28" s="6">
        <v>43</v>
      </c>
      <c r="C28" s="6">
        <v>1</v>
      </c>
      <c r="D28" s="6">
        <v>0</v>
      </c>
      <c r="E28" s="6">
        <v>1</v>
      </c>
      <c r="F28" s="23">
        <f>SUM(B28:E28)</f>
        <v>45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8</v>
      </c>
      <c r="M28" s="6">
        <v>2</v>
      </c>
      <c r="N28" s="6">
        <v>0</v>
      </c>
      <c r="O28" s="6">
        <v>0</v>
      </c>
      <c r="P28" s="23">
        <f>SUM(L28:O28)</f>
        <v>10</v>
      </c>
      <c r="Q28" s="6">
        <f>B28*$B$6+C28*$C$6+D28*$D$6+E28*$E$6</f>
        <v>1753</v>
      </c>
      <c r="R28" s="6">
        <f>G28*$G$6+H28*$H$6+I28*$I$6+J28*$J$6</f>
        <v>0</v>
      </c>
      <c r="S28" s="6">
        <f>L28*$L$6+M28*$M$6+N28*$N$6+O28*$O$6</f>
        <v>368</v>
      </c>
      <c r="T28" s="13">
        <f>SUM(Q28:S28)</f>
        <v>2121</v>
      </c>
      <c r="U28">
        <f>F28+K28+P28</f>
        <v>55</v>
      </c>
    </row>
    <row r="29" spans="1:21" ht="12.75">
      <c r="A29" s="14" t="s">
        <v>10</v>
      </c>
      <c r="B29" s="3">
        <v>39</v>
      </c>
      <c r="C29" s="3">
        <v>3</v>
      </c>
      <c r="D29" s="3">
        <v>2</v>
      </c>
      <c r="E29" s="3">
        <v>1</v>
      </c>
      <c r="F29" s="25">
        <f>SUM(B29:E29)</f>
        <v>45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7</v>
      </c>
      <c r="M29" s="3">
        <v>2</v>
      </c>
      <c r="N29" s="3">
        <v>1</v>
      </c>
      <c r="O29" s="3">
        <v>0</v>
      </c>
      <c r="P29" s="23">
        <f>SUM(L29:O29)</f>
        <v>10</v>
      </c>
      <c r="Q29" s="6">
        <f>B29*$B$6+C29*$C$6+D29*$D$6+E29*$E$6</f>
        <v>1665</v>
      </c>
      <c r="R29" s="6">
        <f>G29*$G$6+H29*$H$6+I29*$I$6+J29*$J$6</f>
        <v>0</v>
      </c>
      <c r="S29" s="6">
        <f>L29*$L$6+M29*$M$6+N29*$N$6+O29*$O$6</f>
        <v>340</v>
      </c>
      <c r="T29" s="13">
        <f>SUM(Q29:S29)</f>
        <v>2005</v>
      </c>
      <c r="U29">
        <f>F29+K29+P29</f>
        <v>55</v>
      </c>
    </row>
    <row r="30" spans="1:21" ht="13.5" thickBot="1">
      <c r="A30" s="15" t="s">
        <v>15</v>
      </c>
      <c r="B30" s="4">
        <v>49</v>
      </c>
      <c r="C30" s="4">
        <v>0</v>
      </c>
      <c r="D30" s="4">
        <v>0</v>
      </c>
      <c r="E30" s="4">
        <v>0</v>
      </c>
      <c r="F30" s="25">
        <f>SUM(B30:E30)</f>
        <v>49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13</v>
      </c>
      <c r="M30" s="4">
        <v>4</v>
      </c>
      <c r="N30" s="4">
        <v>0</v>
      </c>
      <c r="O30" s="4">
        <v>0</v>
      </c>
      <c r="P30" s="23">
        <f>SUM(L30:O30)</f>
        <v>17</v>
      </c>
      <c r="Q30" s="6">
        <f>B30*$B$6+C30*$C$6+D30*$D$6+E30*$E$6</f>
        <v>1960</v>
      </c>
      <c r="R30" s="6">
        <f>G30*$G$6+H30*$H$6+I30*$I$6+J30*$J$6</f>
        <v>0</v>
      </c>
      <c r="S30" s="6">
        <f>L30*$L$6+M30*$M$6+N30*$N$6+O30*$O$6</f>
        <v>616</v>
      </c>
      <c r="T30" s="13">
        <f>SUM(Q30:S30)</f>
        <v>2576</v>
      </c>
      <c r="U30">
        <f>F30+K30+P30</f>
        <v>66</v>
      </c>
    </row>
    <row r="31" spans="1:22" s="2" customFormat="1" ht="13.5" thickBot="1">
      <c r="A31" s="16" t="s">
        <v>12</v>
      </c>
      <c r="B31" s="5">
        <f aca="true" t="shared" si="5" ref="B31:T31">SUM(B28:B30)</f>
        <v>131</v>
      </c>
      <c r="C31" s="5">
        <f t="shared" si="5"/>
        <v>4</v>
      </c>
      <c r="D31" s="5">
        <f t="shared" si="5"/>
        <v>2</v>
      </c>
      <c r="E31" s="5">
        <f t="shared" si="5"/>
        <v>2</v>
      </c>
      <c r="F31" s="5">
        <f t="shared" si="5"/>
        <v>139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28</v>
      </c>
      <c r="M31" s="5">
        <f t="shared" si="5"/>
        <v>8</v>
      </c>
      <c r="N31" s="5">
        <f t="shared" si="5"/>
        <v>1</v>
      </c>
      <c r="O31" s="5">
        <f t="shared" si="5"/>
        <v>0</v>
      </c>
      <c r="P31" s="5">
        <f t="shared" si="5"/>
        <v>37</v>
      </c>
      <c r="Q31" s="5">
        <f t="shared" si="5"/>
        <v>5378</v>
      </c>
      <c r="R31" s="5">
        <f t="shared" si="5"/>
        <v>0</v>
      </c>
      <c r="S31" s="5">
        <f t="shared" si="5"/>
        <v>1324</v>
      </c>
      <c r="T31" s="17">
        <f t="shared" si="5"/>
        <v>6702</v>
      </c>
      <c r="U31">
        <f>F31+K31+P31</f>
        <v>176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 aca="true" t="shared" si="6" ref="B33:T33">B12+B17+B21+B26+B31</f>
        <v>758</v>
      </c>
      <c r="C33" s="21">
        <f t="shared" si="6"/>
        <v>86</v>
      </c>
      <c r="D33" s="21">
        <f t="shared" si="6"/>
        <v>37</v>
      </c>
      <c r="E33" s="21">
        <f t="shared" si="6"/>
        <v>7</v>
      </c>
      <c r="F33" s="21">
        <f t="shared" si="6"/>
        <v>888</v>
      </c>
      <c r="G33" s="21">
        <f t="shared" si="6"/>
        <v>2</v>
      </c>
      <c r="H33" s="21">
        <f t="shared" si="6"/>
        <v>2</v>
      </c>
      <c r="I33" s="21">
        <f t="shared" si="6"/>
        <v>0</v>
      </c>
      <c r="J33" s="21">
        <f t="shared" si="6"/>
        <v>0</v>
      </c>
      <c r="K33" s="21">
        <f t="shared" si="6"/>
        <v>4</v>
      </c>
      <c r="L33" s="21">
        <f t="shared" si="6"/>
        <v>91</v>
      </c>
      <c r="M33" s="21">
        <f t="shared" si="6"/>
        <v>136</v>
      </c>
      <c r="N33" s="21">
        <f t="shared" si="6"/>
        <v>26</v>
      </c>
      <c r="O33" s="21">
        <f t="shared" si="6"/>
        <v>5</v>
      </c>
      <c r="P33" s="21">
        <f t="shared" si="6"/>
        <v>258</v>
      </c>
      <c r="Q33" s="21">
        <f t="shared" si="6"/>
        <v>32891</v>
      </c>
      <c r="R33" s="21">
        <f t="shared" si="6"/>
        <v>128</v>
      </c>
      <c r="S33" s="21">
        <f t="shared" si="6"/>
        <v>7261</v>
      </c>
      <c r="T33" s="21">
        <f t="shared" si="6"/>
        <v>40280</v>
      </c>
      <c r="U33">
        <f>F33+K33+P33</f>
        <v>1150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1150</v>
      </c>
    </row>
  </sheetData>
  <mergeCells count="15">
    <mergeCell ref="A27:T27"/>
    <mergeCell ref="T5:T6"/>
    <mergeCell ref="A13:T13"/>
    <mergeCell ref="A18:T18"/>
    <mergeCell ref="A22:T22"/>
    <mergeCell ref="A1:U1"/>
    <mergeCell ref="A2:U2"/>
    <mergeCell ref="A3:U3"/>
    <mergeCell ref="A5:A6"/>
    <mergeCell ref="B5:F5"/>
    <mergeCell ref="G5:K5"/>
    <mergeCell ref="L5:P5"/>
    <mergeCell ref="Q5:Q6"/>
    <mergeCell ref="R5:R6"/>
    <mergeCell ref="S5:S6"/>
  </mergeCells>
  <printOptions/>
  <pageMargins left="0.35" right="0.17" top="1" bottom="1" header="0.492125985" footer="0.49212598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J20">
      <selection activeCell="L19" sqref="L19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2" s="2" customFormat="1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8"/>
    </row>
    <row r="3" spans="1:22" s="2" customFormat="1" ht="15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34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0" t="s">
        <v>2</v>
      </c>
      <c r="B5" s="42" t="s">
        <v>3</v>
      </c>
      <c r="C5" s="42"/>
      <c r="D5" s="42"/>
      <c r="E5" s="42"/>
      <c r="F5" s="42"/>
      <c r="G5" s="42" t="s">
        <v>4</v>
      </c>
      <c r="H5" s="42"/>
      <c r="I5" s="42"/>
      <c r="J5" s="42"/>
      <c r="K5" s="42"/>
      <c r="L5" s="42" t="s">
        <v>26</v>
      </c>
      <c r="M5" s="42"/>
      <c r="N5" s="42"/>
      <c r="O5" s="42"/>
      <c r="P5" s="42"/>
      <c r="Q5" s="34" t="s">
        <v>5</v>
      </c>
      <c r="R5" s="36" t="s">
        <v>6</v>
      </c>
      <c r="S5" s="36" t="s">
        <v>27</v>
      </c>
      <c r="T5" s="38" t="s">
        <v>7</v>
      </c>
      <c r="V5" s="28"/>
    </row>
    <row r="6" spans="1:22" s="2" customFormat="1" ht="13.5" thickBot="1">
      <c r="A6" s="41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35"/>
      <c r="R6" s="37"/>
      <c r="S6" s="37"/>
      <c r="T6" s="39"/>
      <c r="V6" s="28"/>
    </row>
    <row r="7" spans="1:21" ht="12" customHeight="1">
      <c r="A7" s="12" t="s">
        <v>8</v>
      </c>
      <c r="B7" s="6">
        <v>117</v>
      </c>
      <c r="C7" s="6">
        <v>12</v>
      </c>
      <c r="D7" s="6">
        <v>11</v>
      </c>
      <c r="E7" s="6">
        <v>1</v>
      </c>
      <c r="F7" s="23">
        <f>SUM(B7:E7)</f>
        <v>141</v>
      </c>
      <c r="G7" s="6">
        <v>0</v>
      </c>
      <c r="H7" s="6">
        <v>0</v>
      </c>
      <c r="I7" s="6">
        <v>0</v>
      </c>
      <c r="J7" s="6">
        <v>0</v>
      </c>
      <c r="K7" s="23">
        <f>SUM(G7:J7)</f>
        <v>0</v>
      </c>
      <c r="L7" s="6">
        <v>3</v>
      </c>
      <c r="M7" s="6">
        <v>16</v>
      </c>
      <c r="N7" s="6">
        <v>0</v>
      </c>
      <c r="O7" s="6">
        <v>1</v>
      </c>
      <c r="P7" s="23">
        <f>SUM(L7:O7)</f>
        <v>20</v>
      </c>
      <c r="Q7" s="6">
        <f>B7*$B$6+C7*$C$6+D7*$D$6+E7*$E$6</f>
        <v>5109</v>
      </c>
      <c r="R7" s="6">
        <f>G7*$G$6+H7*$H$6+I7*$I$6+J7*$J$6</f>
        <v>0</v>
      </c>
      <c r="S7" s="6">
        <f>L7*$L$6+M7*$M$6+N7*$N$6+O7*$O$6</f>
        <v>513</v>
      </c>
      <c r="T7" s="13">
        <f>SUM(Q7:S7)</f>
        <v>5622</v>
      </c>
      <c r="U7">
        <f aca="true" t="shared" si="0" ref="U7:U12">F7+K7+P7</f>
        <v>161</v>
      </c>
    </row>
    <row r="8" spans="1:21" ht="12.75">
      <c r="A8" s="12" t="s">
        <v>25</v>
      </c>
      <c r="B8" s="6">
        <v>71</v>
      </c>
      <c r="C8" s="6">
        <v>29</v>
      </c>
      <c r="D8" s="6">
        <v>17</v>
      </c>
      <c r="E8" s="6">
        <v>1</v>
      </c>
      <c r="F8" s="23">
        <f>SUM(B8:E8)</f>
        <v>118</v>
      </c>
      <c r="G8" s="6">
        <v>0</v>
      </c>
      <c r="H8" s="6">
        <v>0</v>
      </c>
      <c r="I8" s="6">
        <v>0</v>
      </c>
      <c r="J8" s="6">
        <v>0</v>
      </c>
      <c r="K8" s="23">
        <f>SUM(G8:J8)</f>
        <v>0</v>
      </c>
      <c r="L8" s="6">
        <v>1</v>
      </c>
      <c r="M8" s="6">
        <v>17</v>
      </c>
      <c r="N8" s="6">
        <v>4</v>
      </c>
      <c r="O8" s="6">
        <v>0</v>
      </c>
      <c r="P8" s="23">
        <f>SUM(L8:O8)</f>
        <v>22</v>
      </c>
      <c r="Q8" s="6">
        <f>B8*$B$6+C8*$C$6+D8*$D$6+E8*$E$6</f>
        <v>3749</v>
      </c>
      <c r="R8" s="6">
        <f>G8*$G$6+H8*$H$6+I8*$I$6+J8*$J$6</f>
        <v>0</v>
      </c>
      <c r="S8" s="6">
        <f>L8*$L$6+M8*$M$6+N8*$N$6+O8*$O$6</f>
        <v>496</v>
      </c>
      <c r="T8" s="13">
        <f>SUM(Q8:S8)</f>
        <v>4245</v>
      </c>
      <c r="U8">
        <f t="shared" si="0"/>
        <v>140</v>
      </c>
    </row>
    <row r="9" spans="1:21" ht="12.75">
      <c r="A9" s="14" t="s">
        <v>9</v>
      </c>
      <c r="B9" s="3">
        <v>76</v>
      </c>
      <c r="C9" s="3">
        <v>4</v>
      </c>
      <c r="D9" s="3">
        <v>0</v>
      </c>
      <c r="E9" s="3">
        <v>1</v>
      </c>
      <c r="F9" s="23">
        <f>SUM(B9:E9)</f>
        <v>81</v>
      </c>
      <c r="G9" s="6">
        <v>0</v>
      </c>
      <c r="H9" s="6">
        <v>0</v>
      </c>
      <c r="I9" s="6">
        <v>0</v>
      </c>
      <c r="J9" s="6">
        <v>0</v>
      </c>
      <c r="K9" s="23">
        <f>SUM(G9:J9)</f>
        <v>0</v>
      </c>
      <c r="L9" s="6">
        <v>3</v>
      </c>
      <c r="M9" s="6">
        <v>14</v>
      </c>
      <c r="N9" s="6">
        <v>2</v>
      </c>
      <c r="O9" s="6">
        <v>0</v>
      </c>
      <c r="P9" s="23">
        <f>SUM(L9:O9)</f>
        <v>19</v>
      </c>
      <c r="Q9" s="6">
        <f>B9*$B$6+C9*$C$6+D9*$D$6+E9*$E$6</f>
        <v>3145</v>
      </c>
      <c r="R9" s="6">
        <f>G9*$G$6+H9*$H$6+I9*$I$6+J9*$J$6</f>
        <v>0</v>
      </c>
      <c r="S9" s="6">
        <f>L9*$L$6+M9*$M$6+N9*$N$6+O9*$O$6</f>
        <v>480</v>
      </c>
      <c r="T9" s="13">
        <f>SUM(Q9:S9)</f>
        <v>3625</v>
      </c>
      <c r="U9">
        <f t="shared" si="0"/>
        <v>100</v>
      </c>
    </row>
    <row r="10" spans="1:21" ht="12.75">
      <c r="A10" s="14" t="s">
        <v>10</v>
      </c>
      <c r="B10" s="3">
        <v>30</v>
      </c>
      <c r="C10" s="3">
        <v>5</v>
      </c>
      <c r="D10" s="3">
        <v>0</v>
      </c>
      <c r="E10" s="3">
        <v>1</v>
      </c>
      <c r="F10" s="23">
        <f>SUM(B10:E10)</f>
        <v>36</v>
      </c>
      <c r="G10" s="6">
        <v>0</v>
      </c>
      <c r="H10" s="6">
        <v>0</v>
      </c>
      <c r="I10" s="6">
        <v>0</v>
      </c>
      <c r="J10" s="6">
        <v>0</v>
      </c>
      <c r="K10" s="25">
        <f>SUM(G10:J10)</f>
        <v>0</v>
      </c>
      <c r="L10" s="3">
        <v>0</v>
      </c>
      <c r="M10" s="3">
        <v>12</v>
      </c>
      <c r="N10" s="3">
        <v>2</v>
      </c>
      <c r="O10" s="3">
        <v>0</v>
      </c>
      <c r="P10" s="25">
        <f>SUM(L10:O10)</f>
        <v>14</v>
      </c>
      <c r="Q10" s="6">
        <f>B10*$B$6+C10*$C$6+D10*$D$6+E10*$E$6</f>
        <v>1329</v>
      </c>
      <c r="R10" s="6">
        <f>G10*$G$6+H10*$H$6+I10*$I$6+J10*$J$6</f>
        <v>0</v>
      </c>
      <c r="S10" s="6">
        <f>L10*$L$6+M10*$M$6+N10*$N$6+O10*$O$6</f>
        <v>312</v>
      </c>
      <c r="T10" s="13">
        <f>SUM(Q10:S10)</f>
        <v>1641</v>
      </c>
      <c r="U10">
        <f t="shared" si="0"/>
        <v>50</v>
      </c>
    </row>
    <row r="11" spans="1:21" ht="13.5" thickBot="1">
      <c r="A11" s="15" t="s">
        <v>11</v>
      </c>
      <c r="B11" s="4">
        <v>60</v>
      </c>
      <c r="C11" s="4">
        <v>0</v>
      </c>
      <c r="D11" s="4">
        <v>0</v>
      </c>
      <c r="E11" s="4">
        <v>0</v>
      </c>
      <c r="F11" s="23">
        <f>SUM(B11:E11)</f>
        <v>60</v>
      </c>
      <c r="G11" s="4">
        <v>2</v>
      </c>
      <c r="H11" s="4">
        <v>0</v>
      </c>
      <c r="I11" s="4">
        <v>0</v>
      </c>
      <c r="J11" s="4">
        <v>0</v>
      </c>
      <c r="K11" s="25">
        <f>SUM(G11:J11)</f>
        <v>2</v>
      </c>
      <c r="L11" s="4">
        <v>16</v>
      </c>
      <c r="M11" s="4">
        <v>3</v>
      </c>
      <c r="N11" s="4">
        <v>0</v>
      </c>
      <c r="O11" s="4">
        <v>0</v>
      </c>
      <c r="P11" s="25">
        <f>SUM(L11:O11)</f>
        <v>19</v>
      </c>
      <c r="Q11" s="6">
        <f>B11*$B$6+C11*$C$6+D11*$D$6+E11*$E$6</f>
        <v>2400</v>
      </c>
      <c r="R11" s="6">
        <f>G11*$G$6+H11*$H$6+I11*$I$6+J11*$J$6</f>
        <v>80</v>
      </c>
      <c r="S11" s="6">
        <f>L11*$L$6+M11*$M$6+N11*$N$6+O11*$O$6</f>
        <v>712</v>
      </c>
      <c r="T11" s="13">
        <f>SUM(Q11:S11)</f>
        <v>3192</v>
      </c>
      <c r="U11">
        <f t="shared" si="0"/>
        <v>81</v>
      </c>
    </row>
    <row r="12" spans="1:22" s="2" customFormat="1" ht="13.5" thickBot="1">
      <c r="A12" s="16" t="s">
        <v>12</v>
      </c>
      <c r="B12" s="5">
        <f aca="true" t="shared" si="1" ref="B12:T12">SUM(B7:B11)</f>
        <v>354</v>
      </c>
      <c r="C12" s="5">
        <f t="shared" si="1"/>
        <v>50</v>
      </c>
      <c r="D12" s="5">
        <f t="shared" si="1"/>
        <v>28</v>
      </c>
      <c r="E12" s="5">
        <f t="shared" si="1"/>
        <v>4</v>
      </c>
      <c r="F12" s="5">
        <f t="shared" si="1"/>
        <v>436</v>
      </c>
      <c r="G12" s="5">
        <f t="shared" si="1"/>
        <v>2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2</v>
      </c>
      <c r="L12" s="5">
        <f t="shared" si="1"/>
        <v>23</v>
      </c>
      <c r="M12" s="5">
        <f t="shared" si="1"/>
        <v>62</v>
      </c>
      <c r="N12" s="5">
        <f t="shared" si="1"/>
        <v>8</v>
      </c>
      <c r="O12" s="5">
        <f t="shared" si="1"/>
        <v>1</v>
      </c>
      <c r="P12" s="5">
        <f t="shared" si="1"/>
        <v>94</v>
      </c>
      <c r="Q12" s="5">
        <f t="shared" si="1"/>
        <v>15732</v>
      </c>
      <c r="R12" s="5">
        <f t="shared" si="1"/>
        <v>80</v>
      </c>
      <c r="S12" s="5">
        <f t="shared" si="1"/>
        <v>2513</v>
      </c>
      <c r="T12" s="17">
        <f t="shared" si="1"/>
        <v>18325</v>
      </c>
      <c r="U12">
        <f t="shared" si="0"/>
        <v>532</v>
      </c>
      <c r="V12" s="29"/>
    </row>
    <row r="13" spans="1:22" s="2" customFormat="1" ht="13.5" thickBot="1">
      <c r="A13" s="31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  <c r="U13"/>
      <c r="V13" s="27"/>
    </row>
    <row r="14" spans="1:21" ht="12.75">
      <c r="A14" s="12" t="s">
        <v>10</v>
      </c>
      <c r="B14" s="6">
        <v>31</v>
      </c>
      <c r="C14" s="6">
        <v>9</v>
      </c>
      <c r="D14" s="6">
        <v>1</v>
      </c>
      <c r="E14" s="6">
        <v>1</v>
      </c>
      <c r="F14" s="23">
        <f>SUM(B14:E14)</f>
        <v>42</v>
      </c>
      <c r="G14" s="6">
        <v>0</v>
      </c>
      <c r="H14" s="6">
        <v>0</v>
      </c>
      <c r="I14" s="6">
        <v>0</v>
      </c>
      <c r="J14" s="6">
        <v>0</v>
      </c>
      <c r="K14" s="23">
        <f>SUM(G14:J14)</f>
        <v>0</v>
      </c>
      <c r="L14" s="6">
        <v>2</v>
      </c>
      <c r="M14" s="6">
        <v>7</v>
      </c>
      <c r="N14" s="6">
        <v>0</v>
      </c>
      <c r="O14" s="6">
        <v>1</v>
      </c>
      <c r="P14" s="23">
        <f>SUM(L14:O14)</f>
        <v>10</v>
      </c>
      <c r="Q14" s="6">
        <f>B14*$B$6+C14*$C$6+D14*$D$6+E14*$E$6</f>
        <v>1477</v>
      </c>
      <c r="R14" s="6">
        <f>G14*$G$6+H14*$H$6+I14*$I$6+J14*$J$6</f>
        <v>0</v>
      </c>
      <c r="S14" s="6">
        <f>L14*$L$6+M14*$M$6+N14*$N$6+O14*$O$6</f>
        <v>257</v>
      </c>
      <c r="T14" s="13">
        <f>SUM(Q14:S14)</f>
        <v>1734</v>
      </c>
      <c r="U14">
        <f>F14+K14+P14</f>
        <v>52</v>
      </c>
    </row>
    <row r="15" spans="1:21" ht="12.75">
      <c r="A15" s="14" t="s">
        <v>14</v>
      </c>
      <c r="B15" s="3">
        <v>27</v>
      </c>
      <c r="C15" s="3">
        <v>1</v>
      </c>
      <c r="D15" s="3">
        <v>1</v>
      </c>
      <c r="E15" s="3">
        <v>0</v>
      </c>
      <c r="F15" s="23">
        <f>SUM(B15:E15)</f>
        <v>29</v>
      </c>
      <c r="G15" s="3">
        <v>0</v>
      </c>
      <c r="H15" s="3">
        <v>1</v>
      </c>
      <c r="I15" s="3">
        <v>0</v>
      </c>
      <c r="J15" s="3">
        <v>0</v>
      </c>
      <c r="K15" s="23">
        <f>SUM(G15:J15)</f>
        <v>1</v>
      </c>
      <c r="L15" s="3">
        <v>4</v>
      </c>
      <c r="M15" s="3">
        <v>18</v>
      </c>
      <c r="N15" s="3">
        <v>9</v>
      </c>
      <c r="O15" s="3">
        <v>0</v>
      </c>
      <c r="P15" s="23">
        <f>SUM(L15:O15)</f>
        <v>31</v>
      </c>
      <c r="Q15" s="6">
        <f>B15*$B$6+C15*$C$6+D15*$D$6+E15*$E$6</f>
        <v>1116</v>
      </c>
      <c r="R15" s="6">
        <f>G15*$G$6+H15*$H$6+I15*$I$6+J15*$J$6</f>
        <v>24</v>
      </c>
      <c r="S15" s="6">
        <f>L15*$L$6+M15*$M$6+N15*$N$6+O15*$O$6</f>
        <v>700</v>
      </c>
      <c r="T15" s="13">
        <f>SUM(Q15:S15)</f>
        <v>1840</v>
      </c>
      <c r="U15">
        <f>F15+K15+P15</f>
        <v>61</v>
      </c>
    </row>
    <row r="16" spans="1:21" ht="13.5" thickBot="1">
      <c r="A16" s="15" t="s">
        <v>15</v>
      </c>
      <c r="B16" s="4">
        <v>25</v>
      </c>
      <c r="C16" s="4">
        <v>14</v>
      </c>
      <c r="D16" s="4">
        <v>3</v>
      </c>
      <c r="E16" s="4">
        <v>0</v>
      </c>
      <c r="F16" s="23">
        <f>SUM(B16:E16)</f>
        <v>42</v>
      </c>
      <c r="G16" s="4">
        <v>0</v>
      </c>
      <c r="H16" s="4">
        <v>0</v>
      </c>
      <c r="I16" s="4">
        <v>0</v>
      </c>
      <c r="J16" s="4">
        <v>0</v>
      </c>
      <c r="K16" s="23">
        <f>SUM(G16:J16)</f>
        <v>0</v>
      </c>
      <c r="L16" s="4">
        <v>6</v>
      </c>
      <c r="M16" s="4">
        <v>10</v>
      </c>
      <c r="N16" s="4">
        <v>5</v>
      </c>
      <c r="O16" s="4">
        <v>1</v>
      </c>
      <c r="P16" s="23">
        <f>SUM(L16:O16)</f>
        <v>22</v>
      </c>
      <c r="Q16" s="6">
        <f>B16*$B$6+C16*$C$6+D16*$D$6+E16*$E$6</f>
        <v>1372</v>
      </c>
      <c r="R16" s="6">
        <f>G16*$G$6+H16*$H$6+I16*$I$6+J16*$J$6</f>
        <v>0</v>
      </c>
      <c r="S16" s="6">
        <f>L16*$L$6+M16*$M$6+N16*$N$6+O16*$O$6</f>
        <v>549</v>
      </c>
      <c r="T16" s="13">
        <f>SUM(Q16:S16)</f>
        <v>1921</v>
      </c>
      <c r="U16">
        <f>F16+K16+P16</f>
        <v>64</v>
      </c>
    </row>
    <row r="17" spans="1:22" s="2" customFormat="1" ht="13.5" thickBot="1">
      <c r="A17" s="16" t="s">
        <v>12</v>
      </c>
      <c r="B17" s="5">
        <f aca="true" t="shared" si="2" ref="B17:T17">SUM(B14:B16)</f>
        <v>83</v>
      </c>
      <c r="C17" s="5">
        <f t="shared" si="2"/>
        <v>24</v>
      </c>
      <c r="D17" s="5">
        <f t="shared" si="2"/>
        <v>5</v>
      </c>
      <c r="E17" s="5">
        <f t="shared" si="2"/>
        <v>1</v>
      </c>
      <c r="F17" s="5">
        <f t="shared" si="2"/>
        <v>113</v>
      </c>
      <c r="G17" s="5">
        <f t="shared" si="2"/>
        <v>0</v>
      </c>
      <c r="H17" s="5">
        <f t="shared" si="2"/>
        <v>1</v>
      </c>
      <c r="I17" s="5">
        <f t="shared" si="2"/>
        <v>0</v>
      </c>
      <c r="J17" s="5">
        <f t="shared" si="2"/>
        <v>0</v>
      </c>
      <c r="K17" s="5">
        <f t="shared" si="2"/>
        <v>1</v>
      </c>
      <c r="L17" s="5">
        <f t="shared" si="2"/>
        <v>12</v>
      </c>
      <c r="M17" s="5">
        <f t="shared" si="2"/>
        <v>35</v>
      </c>
      <c r="N17" s="5">
        <f t="shared" si="2"/>
        <v>14</v>
      </c>
      <c r="O17" s="5">
        <f t="shared" si="2"/>
        <v>2</v>
      </c>
      <c r="P17" s="5">
        <f t="shared" si="2"/>
        <v>63</v>
      </c>
      <c r="Q17" s="5">
        <f t="shared" si="2"/>
        <v>3965</v>
      </c>
      <c r="R17" s="5">
        <f t="shared" si="2"/>
        <v>24</v>
      </c>
      <c r="S17" s="5">
        <f t="shared" si="2"/>
        <v>1506</v>
      </c>
      <c r="T17" s="17">
        <f t="shared" si="2"/>
        <v>5495</v>
      </c>
      <c r="U17">
        <f>F17+K17+P17</f>
        <v>177</v>
      </c>
      <c r="V17" s="29"/>
    </row>
    <row r="18" spans="1:22" s="2" customFormat="1" ht="13.5" thickBot="1">
      <c r="A18" s="31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/>
      <c r="V18" s="27"/>
    </row>
    <row r="19" spans="1:21" ht="12.75">
      <c r="A19" s="12" t="s">
        <v>17</v>
      </c>
      <c r="B19" s="6">
        <v>39</v>
      </c>
      <c r="C19" s="6">
        <v>0</v>
      </c>
      <c r="D19" s="6">
        <v>0</v>
      </c>
      <c r="E19" s="6">
        <v>0</v>
      </c>
      <c r="F19" s="23">
        <f>SUM(B19:E19)</f>
        <v>39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12</v>
      </c>
      <c r="M19" s="6">
        <v>0</v>
      </c>
      <c r="N19" s="6">
        <v>0</v>
      </c>
      <c r="O19" s="6">
        <v>0</v>
      </c>
      <c r="P19" s="23">
        <f>SUM(L19:O19)</f>
        <v>12</v>
      </c>
      <c r="Q19" s="6">
        <f>B19*$B$6+C19*$C$6+D19*$D$6+E19*$E$6</f>
        <v>1560</v>
      </c>
      <c r="R19" s="6">
        <f>G19*$G$6+H19*$H$6+I19*$I$6+J19*$J$6</f>
        <v>0</v>
      </c>
      <c r="S19" s="6">
        <f>L19*$L$6+M19*$M$6+N19*$N$6+O19*$O$6</f>
        <v>480</v>
      </c>
      <c r="T19" s="13">
        <f>SUM(Q19:S19)</f>
        <v>2040</v>
      </c>
      <c r="U19">
        <f>F19+K19+P19</f>
        <v>51</v>
      </c>
    </row>
    <row r="20" spans="1:21" ht="13.5" thickBot="1">
      <c r="A20" s="15" t="s">
        <v>10</v>
      </c>
      <c r="B20" s="4">
        <v>25</v>
      </c>
      <c r="C20" s="4">
        <v>1</v>
      </c>
      <c r="D20" s="4">
        <v>0</v>
      </c>
      <c r="E20" s="4">
        <v>0</v>
      </c>
      <c r="F20" s="24">
        <f>SUM(B20:E20)</f>
        <v>26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3</v>
      </c>
      <c r="M20" s="4">
        <v>10</v>
      </c>
      <c r="N20" s="4">
        <v>3</v>
      </c>
      <c r="O20" s="4">
        <v>1</v>
      </c>
      <c r="P20" s="24">
        <f>SUM(L20:O20)</f>
        <v>17</v>
      </c>
      <c r="Q20" s="6">
        <f>B20*$B$6+C20*$C$6+D20*$D$6+E20*$E$6</f>
        <v>1024</v>
      </c>
      <c r="R20" s="6">
        <f>G20*$G$6+H20*$H$6+I20*$I$6+J20*$J$6</f>
        <v>0</v>
      </c>
      <c r="S20" s="6">
        <f>L20*$L$6+M20*$M$6+N20*$N$6+O20*$O$6</f>
        <v>405</v>
      </c>
      <c r="T20" s="13">
        <f>SUM(Q20:S20)</f>
        <v>1429</v>
      </c>
      <c r="U20">
        <f>F20+K20+P20</f>
        <v>43</v>
      </c>
    </row>
    <row r="21" spans="1:22" s="2" customFormat="1" ht="14.25" customHeight="1" thickBot="1">
      <c r="A21" s="16" t="s">
        <v>12</v>
      </c>
      <c r="B21" s="5">
        <f aca="true" t="shared" si="3" ref="B21:T21">SUM(B19:B20)</f>
        <v>64</v>
      </c>
      <c r="C21" s="5">
        <f t="shared" si="3"/>
        <v>1</v>
      </c>
      <c r="D21" s="5">
        <f t="shared" si="3"/>
        <v>0</v>
      </c>
      <c r="E21" s="5">
        <f t="shared" si="3"/>
        <v>0</v>
      </c>
      <c r="F21" s="5">
        <f t="shared" si="3"/>
        <v>65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15</v>
      </c>
      <c r="M21" s="5">
        <f t="shared" si="3"/>
        <v>10</v>
      </c>
      <c r="N21" s="5">
        <f t="shared" si="3"/>
        <v>3</v>
      </c>
      <c r="O21" s="5">
        <f t="shared" si="3"/>
        <v>1</v>
      </c>
      <c r="P21" s="5">
        <f t="shared" si="3"/>
        <v>29</v>
      </c>
      <c r="Q21" s="5">
        <f t="shared" si="3"/>
        <v>2584</v>
      </c>
      <c r="R21" s="5">
        <f t="shared" si="3"/>
        <v>0</v>
      </c>
      <c r="S21" s="5">
        <f t="shared" si="3"/>
        <v>885</v>
      </c>
      <c r="T21" s="17">
        <f t="shared" si="3"/>
        <v>3469</v>
      </c>
      <c r="U21">
        <f>F21+K21+P21</f>
        <v>94</v>
      </c>
      <c r="V21" s="29"/>
    </row>
    <row r="22" spans="1:22" s="2" customFormat="1" ht="13.5" thickBot="1">
      <c r="A22" s="31" t="s">
        <v>18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/>
      <c r="V22" s="27"/>
    </row>
    <row r="23" spans="1:21" ht="12.75">
      <c r="A23" s="12" t="s">
        <v>19</v>
      </c>
      <c r="B23" s="6">
        <v>39</v>
      </c>
      <c r="C23" s="6">
        <v>0</v>
      </c>
      <c r="D23" s="6">
        <v>0</v>
      </c>
      <c r="E23" s="6">
        <v>0</v>
      </c>
      <c r="F23" s="23">
        <f>SUM(B23:E23)</f>
        <v>39</v>
      </c>
      <c r="G23" s="6">
        <v>0</v>
      </c>
      <c r="H23" s="6">
        <v>1</v>
      </c>
      <c r="I23" s="6">
        <v>0</v>
      </c>
      <c r="J23" s="6">
        <v>0</v>
      </c>
      <c r="K23" s="23">
        <f>SUM(G23:J23)</f>
        <v>1</v>
      </c>
      <c r="L23" s="6">
        <v>1</v>
      </c>
      <c r="M23" s="6">
        <v>4</v>
      </c>
      <c r="N23" s="6">
        <v>0</v>
      </c>
      <c r="O23" s="6">
        <v>0</v>
      </c>
      <c r="P23" s="23">
        <f>SUM(L23:O23)</f>
        <v>5</v>
      </c>
      <c r="Q23" s="6">
        <f>B23*$B$6+C23*$C$6+D23*$D$6+E23*$E$6</f>
        <v>1560</v>
      </c>
      <c r="R23" s="6">
        <f>G23*$G$6+H23*$H$6+I23*$I$6+J23*$J$6</f>
        <v>24</v>
      </c>
      <c r="S23" s="6">
        <f>L23*$L$6+M23*$M$6+N23*$N$6+O23*$O$6</f>
        <v>136</v>
      </c>
      <c r="T23" s="13">
        <f>SUM(Q23:S23)</f>
        <v>1720</v>
      </c>
      <c r="U23">
        <f>F23+K23+P23</f>
        <v>45</v>
      </c>
    </row>
    <row r="24" spans="1:21" ht="12.75">
      <c r="A24" s="14" t="s">
        <v>20</v>
      </c>
      <c r="B24" s="3">
        <v>66</v>
      </c>
      <c r="C24" s="3">
        <v>2</v>
      </c>
      <c r="D24" s="3">
        <v>0</v>
      </c>
      <c r="E24" s="3">
        <v>0</v>
      </c>
      <c r="F24" s="23">
        <f>SUM(B24:E24)</f>
        <v>68</v>
      </c>
      <c r="G24" s="3">
        <v>0</v>
      </c>
      <c r="H24" s="3">
        <v>0</v>
      </c>
      <c r="I24" s="3">
        <v>0</v>
      </c>
      <c r="J24" s="3">
        <v>0</v>
      </c>
      <c r="K24" s="23">
        <f>SUM(G24:J24)</f>
        <v>0</v>
      </c>
      <c r="L24" s="3">
        <v>8</v>
      </c>
      <c r="M24" s="3">
        <v>8</v>
      </c>
      <c r="N24" s="3">
        <v>0</v>
      </c>
      <c r="O24" s="3">
        <v>0</v>
      </c>
      <c r="P24" s="23">
        <f>SUM(L24:O24)</f>
        <v>16</v>
      </c>
      <c r="Q24" s="6">
        <f>B24*$B$6+C24*$C$6+D24*$D$6+E24*$E$6</f>
        <v>2688</v>
      </c>
      <c r="R24" s="6">
        <f>G24*$G$6+H24*$H$6+I24*$I$6+J24*$J$6</f>
        <v>0</v>
      </c>
      <c r="S24" s="6">
        <f>L24*$L$6+M24*$M$6+N24*$N$6+O24*$O$6</f>
        <v>512</v>
      </c>
      <c r="T24" s="13">
        <f>SUM(Q24:S24)</f>
        <v>3200</v>
      </c>
      <c r="U24">
        <f>F24+K24+P24</f>
        <v>84</v>
      </c>
    </row>
    <row r="25" spans="1:21" ht="13.5" thickBot="1">
      <c r="A25" s="15" t="s">
        <v>10</v>
      </c>
      <c r="B25" s="4">
        <v>23</v>
      </c>
      <c r="C25" s="4">
        <v>4</v>
      </c>
      <c r="D25" s="4">
        <v>0</v>
      </c>
      <c r="E25" s="4">
        <v>0</v>
      </c>
      <c r="F25" s="23">
        <f>SUM(B25:E25)</f>
        <v>27</v>
      </c>
      <c r="G25" s="4">
        <v>0</v>
      </c>
      <c r="H25" s="4">
        <v>0</v>
      </c>
      <c r="I25" s="4">
        <v>0</v>
      </c>
      <c r="J25" s="4">
        <v>0</v>
      </c>
      <c r="K25" s="23">
        <f>SUM(G25:J25)</f>
        <v>0</v>
      </c>
      <c r="L25" s="4">
        <v>2</v>
      </c>
      <c r="M25" s="4">
        <v>5</v>
      </c>
      <c r="N25" s="4">
        <v>0</v>
      </c>
      <c r="O25" s="4">
        <v>0</v>
      </c>
      <c r="P25" s="23">
        <f>SUM(L25:O25)</f>
        <v>7</v>
      </c>
      <c r="Q25" s="6">
        <f>B25*$B$6+C25*$C$6+D25*$D$6+E25*$E$6</f>
        <v>1016</v>
      </c>
      <c r="R25" s="6">
        <f>G25*$G$6+H25*$H$6+I25*$I$6+J25*$J$6</f>
        <v>0</v>
      </c>
      <c r="S25" s="6">
        <f>L25*$L$6+M25*$M$6+N25*$N$6+O25*$O$6</f>
        <v>200</v>
      </c>
      <c r="T25" s="13">
        <f>SUM(Q25:S25)</f>
        <v>1216</v>
      </c>
      <c r="U25">
        <f>F25+K25+P25</f>
        <v>34</v>
      </c>
    </row>
    <row r="26" spans="1:22" s="2" customFormat="1" ht="13.5" thickBot="1">
      <c r="A26" s="16" t="s">
        <v>12</v>
      </c>
      <c r="B26" s="5">
        <f aca="true" t="shared" si="4" ref="B26:T26">SUM(B23:B25)</f>
        <v>128</v>
      </c>
      <c r="C26" s="5">
        <f t="shared" si="4"/>
        <v>6</v>
      </c>
      <c r="D26" s="5">
        <f t="shared" si="4"/>
        <v>0</v>
      </c>
      <c r="E26" s="5">
        <f t="shared" si="4"/>
        <v>0</v>
      </c>
      <c r="F26" s="5">
        <f t="shared" si="4"/>
        <v>134</v>
      </c>
      <c r="G26" s="5">
        <f t="shared" si="4"/>
        <v>0</v>
      </c>
      <c r="H26" s="5">
        <f t="shared" si="4"/>
        <v>1</v>
      </c>
      <c r="I26" s="5">
        <f t="shared" si="4"/>
        <v>0</v>
      </c>
      <c r="J26" s="5">
        <f t="shared" si="4"/>
        <v>0</v>
      </c>
      <c r="K26" s="5">
        <f t="shared" si="4"/>
        <v>1</v>
      </c>
      <c r="L26" s="5">
        <f t="shared" si="4"/>
        <v>11</v>
      </c>
      <c r="M26" s="5">
        <f t="shared" si="4"/>
        <v>17</v>
      </c>
      <c r="N26" s="5">
        <f t="shared" si="4"/>
        <v>0</v>
      </c>
      <c r="O26" s="5">
        <f t="shared" si="4"/>
        <v>0</v>
      </c>
      <c r="P26" s="5">
        <f t="shared" si="4"/>
        <v>28</v>
      </c>
      <c r="Q26" s="5">
        <f t="shared" si="4"/>
        <v>5264</v>
      </c>
      <c r="R26" s="5">
        <f t="shared" si="4"/>
        <v>24</v>
      </c>
      <c r="S26" s="5">
        <f t="shared" si="4"/>
        <v>848</v>
      </c>
      <c r="T26" s="17">
        <f t="shared" si="4"/>
        <v>6136</v>
      </c>
      <c r="U26">
        <f>F26+K26+P26</f>
        <v>163</v>
      </c>
      <c r="V26" s="29"/>
    </row>
    <row r="27" spans="1:22" s="2" customFormat="1" ht="13.5" thickBot="1">
      <c r="A27" s="31" t="s">
        <v>21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/>
      <c r="V27" s="27"/>
    </row>
    <row r="28" spans="1:21" ht="12.75">
      <c r="A28" s="12" t="s">
        <v>22</v>
      </c>
      <c r="B28" s="6">
        <v>43</v>
      </c>
      <c r="C28" s="6">
        <v>1</v>
      </c>
      <c r="D28" s="6">
        <v>0</v>
      </c>
      <c r="E28" s="6">
        <v>1</v>
      </c>
      <c r="F28" s="23">
        <f>SUM(B28:E28)</f>
        <v>45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8</v>
      </c>
      <c r="M28" s="6">
        <v>2</v>
      </c>
      <c r="N28" s="6">
        <v>0</v>
      </c>
      <c r="O28" s="6">
        <v>0</v>
      </c>
      <c r="P28" s="23">
        <f>SUM(L28:O28)</f>
        <v>10</v>
      </c>
      <c r="Q28" s="6">
        <f>B28*$B$6+C28*$C$6+D28*$D$6+E28*$E$6</f>
        <v>1753</v>
      </c>
      <c r="R28" s="6">
        <f>G28*$G$6+H28*$H$6+I28*$I$6+J28*$J$6</f>
        <v>0</v>
      </c>
      <c r="S28" s="6">
        <f>L28*$L$6+M28*$M$6+N28*$N$6+O28*$O$6</f>
        <v>368</v>
      </c>
      <c r="T28" s="13">
        <f>SUM(Q28:S28)</f>
        <v>2121</v>
      </c>
      <c r="U28">
        <f>F28+K28+P28</f>
        <v>55</v>
      </c>
    </row>
    <row r="29" spans="1:21" ht="12.75">
      <c r="A29" s="14" t="s">
        <v>10</v>
      </c>
      <c r="B29" s="3">
        <v>39</v>
      </c>
      <c r="C29" s="3">
        <v>3</v>
      </c>
      <c r="D29" s="3">
        <v>2</v>
      </c>
      <c r="E29" s="3">
        <v>1</v>
      </c>
      <c r="F29" s="25">
        <f>SUM(B29:E29)</f>
        <v>45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7</v>
      </c>
      <c r="M29" s="3">
        <v>2</v>
      </c>
      <c r="N29" s="3">
        <v>1</v>
      </c>
      <c r="O29" s="3">
        <v>0</v>
      </c>
      <c r="P29" s="23">
        <f>SUM(L29:O29)</f>
        <v>10</v>
      </c>
      <c r="Q29" s="6">
        <f>B29*$B$6+C29*$C$6+D29*$D$6+E29*$E$6</f>
        <v>1665</v>
      </c>
      <c r="R29" s="6">
        <f>G29*$G$6+H29*$H$6+I29*$I$6+J29*$J$6</f>
        <v>0</v>
      </c>
      <c r="S29" s="6">
        <f>L29*$L$6+M29*$M$6+N29*$N$6+O29*$O$6</f>
        <v>340</v>
      </c>
      <c r="T29" s="13">
        <f>SUM(Q29:S29)</f>
        <v>2005</v>
      </c>
      <c r="U29">
        <f>F29+K29+P29</f>
        <v>55</v>
      </c>
    </row>
    <row r="30" spans="1:21" ht="13.5" thickBot="1">
      <c r="A30" s="15" t="s">
        <v>15</v>
      </c>
      <c r="B30" s="4">
        <v>49</v>
      </c>
      <c r="C30" s="4">
        <v>0</v>
      </c>
      <c r="D30" s="4">
        <v>1</v>
      </c>
      <c r="E30" s="4">
        <v>0</v>
      </c>
      <c r="F30" s="25">
        <f>SUM(B30:E30)</f>
        <v>50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13</v>
      </c>
      <c r="M30" s="4">
        <v>4</v>
      </c>
      <c r="N30" s="4">
        <v>0</v>
      </c>
      <c r="O30" s="4">
        <v>0</v>
      </c>
      <c r="P30" s="23">
        <f>SUM(L30:O30)</f>
        <v>17</v>
      </c>
      <c r="Q30" s="6">
        <f>B30*$B$6+C30*$C$6+D30*$D$6+E30*$E$6</f>
        <v>1972</v>
      </c>
      <c r="R30" s="6">
        <f>G30*$G$6+H30*$H$6+I30*$I$6+J30*$J$6</f>
        <v>0</v>
      </c>
      <c r="S30" s="6">
        <f>L30*$L$6+M30*$M$6+N30*$N$6+O30*$O$6</f>
        <v>616</v>
      </c>
      <c r="T30" s="13">
        <f>SUM(Q30:S30)</f>
        <v>2588</v>
      </c>
      <c r="U30">
        <f>F30+K30+P30</f>
        <v>67</v>
      </c>
    </row>
    <row r="31" spans="1:22" s="2" customFormat="1" ht="13.5" thickBot="1">
      <c r="A31" s="16" t="s">
        <v>12</v>
      </c>
      <c r="B31" s="5">
        <f aca="true" t="shared" si="5" ref="B31:T31">SUM(B28:B30)</f>
        <v>131</v>
      </c>
      <c r="C31" s="5">
        <f t="shared" si="5"/>
        <v>4</v>
      </c>
      <c r="D31" s="5">
        <f t="shared" si="5"/>
        <v>3</v>
      </c>
      <c r="E31" s="5">
        <f t="shared" si="5"/>
        <v>2</v>
      </c>
      <c r="F31" s="5">
        <f t="shared" si="5"/>
        <v>140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28</v>
      </c>
      <c r="M31" s="5">
        <f t="shared" si="5"/>
        <v>8</v>
      </c>
      <c r="N31" s="5">
        <f t="shared" si="5"/>
        <v>1</v>
      </c>
      <c r="O31" s="5">
        <f t="shared" si="5"/>
        <v>0</v>
      </c>
      <c r="P31" s="5">
        <f t="shared" si="5"/>
        <v>37</v>
      </c>
      <c r="Q31" s="5">
        <f t="shared" si="5"/>
        <v>5390</v>
      </c>
      <c r="R31" s="5">
        <f t="shared" si="5"/>
        <v>0</v>
      </c>
      <c r="S31" s="5">
        <f t="shared" si="5"/>
        <v>1324</v>
      </c>
      <c r="T31" s="17">
        <f t="shared" si="5"/>
        <v>6714</v>
      </c>
      <c r="U31">
        <f>F31+K31+P31</f>
        <v>177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 aca="true" t="shared" si="6" ref="B33:T33">B12+B17+B21+B26+B31</f>
        <v>760</v>
      </c>
      <c r="C33" s="21">
        <f t="shared" si="6"/>
        <v>85</v>
      </c>
      <c r="D33" s="21">
        <f t="shared" si="6"/>
        <v>36</v>
      </c>
      <c r="E33" s="21">
        <f t="shared" si="6"/>
        <v>7</v>
      </c>
      <c r="F33" s="21">
        <f t="shared" si="6"/>
        <v>888</v>
      </c>
      <c r="G33" s="21">
        <f t="shared" si="6"/>
        <v>2</v>
      </c>
      <c r="H33" s="21">
        <f t="shared" si="6"/>
        <v>2</v>
      </c>
      <c r="I33" s="21">
        <f t="shared" si="6"/>
        <v>0</v>
      </c>
      <c r="J33" s="21">
        <f t="shared" si="6"/>
        <v>0</v>
      </c>
      <c r="K33" s="21">
        <f t="shared" si="6"/>
        <v>4</v>
      </c>
      <c r="L33" s="21">
        <f t="shared" si="6"/>
        <v>89</v>
      </c>
      <c r="M33" s="21">
        <f t="shared" si="6"/>
        <v>132</v>
      </c>
      <c r="N33" s="21">
        <f t="shared" si="6"/>
        <v>26</v>
      </c>
      <c r="O33" s="21">
        <f t="shared" si="6"/>
        <v>4</v>
      </c>
      <c r="P33" s="21">
        <f t="shared" si="6"/>
        <v>251</v>
      </c>
      <c r="Q33" s="21">
        <f t="shared" si="6"/>
        <v>32935</v>
      </c>
      <c r="R33" s="21">
        <f t="shared" si="6"/>
        <v>128</v>
      </c>
      <c r="S33" s="21">
        <f t="shared" si="6"/>
        <v>7076</v>
      </c>
      <c r="T33" s="21">
        <f t="shared" si="6"/>
        <v>40139</v>
      </c>
      <c r="U33">
        <f>F33+K33+P33</f>
        <v>1143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1143</v>
      </c>
    </row>
  </sheetData>
  <mergeCells count="15">
    <mergeCell ref="A1:U1"/>
    <mergeCell ref="A2:U2"/>
    <mergeCell ref="A3:U3"/>
    <mergeCell ref="A5:A6"/>
    <mergeCell ref="B5:F5"/>
    <mergeCell ref="G5:K5"/>
    <mergeCell ref="L5:P5"/>
    <mergeCell ref="Q5:Q6"/>
    <mergeCell ref="R5:R6"/>
    <mergeCell ref="S5:S6"/>
    <mergeCell ref="A27:T27"/>
    <mergeCell ref="T5:T6"/>
    <mergeCell ref="A13:T13"/>
    <mergeCell ref="A18:T18"/>
    <mergeCell ref="A22:T22"/>
  </mergeCells>
  <printOptions/>
  <pageMargins left="0.35" right="0.17" top="1" bottom="1" header="0.492125985" footer="0.49212598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.</cp:lastModifiedBy>
  <cp:lastPrinted>2006-01-06T17:15:04Z</cp:lastPrinted>
  <dcterms:created xsi:type="dcterms:W3CDTF">2003-07-17T18:06:50Z</dcterms:created>
  <dcterms:modified xsi:type="dcterms:W3CDTF">2006-01-06T17:15:09Z</dcterms:modified>
  <cp:category/>
  <cp:version/>
  <cp:contentType/>
  <cp:contentStatus/>
</cp:coreProperties>
</file>